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1DFB080A-171E-42B4-888D-68504CED7CCC}" xr6:coauthVersionLast="47" xr6:coauthVersionMax="47" xr10:uidLastSave="{00000000-0000-0000-0000-000000000000}"/>
  <workbookProtection workbookAlgorithmName="SHA-512" workbookHashValue="o1wJJUTbZ76EYecDY1L8rT2dvf+e0cMmql9OQT26tTeJYClDtS6R8ajg5bmizyjtFPew9hE8yNaM3sTa/K1DnQ==" workbookSaltValue="jEKSjWVktk+8qbUzJZhEPQ==" workbookSpinCount="100000" lockStructure="1"/>
  <bookViews>
    <workbookView xWindow="3825" yWindow="2550" windowWidth="11970" windowHeight="8370" xr2:uid="{52BF1EED-E456-46DA-9D38-B9CD1767C549}"/>
  </bookViews>
  <sheets>
    <sheet name="CONTA033A" sheetId="8" r:id="rId1"/>
    <sheet name="CONTA033B" sheetId="7" r:id="rId2"/>
    <sheet name="ESTAD045A" sheetId="6" r:id="rId3"/>
    <sheet name="ESTAD045B" sheetId="5" r:id="rId4"/>
    <sheet name="MATEM031A" sheetId="4" r:id="rId5"/>
    <sheet name="MATEM031B" sheetId="1" r:id="rId6"/>
    <sheet name="MATEM032A" sheetId="2" r:id="rId7"/>
    <sheet name="MATEM032B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2" i="3" l="1"/>
  <c r="O32" i="3"/>
  <c r="N32" i="3"/>
  <c r="M32" i="3"/>
  <c r="P31" i="3"/>
  <c r="O31" i="3"/>
  <c r="N31" i="3"/>
  <c r="M31" i="3"/>
  <c r="P30" i="3"/>
  <c r="O30" i="3"/>
  <c r="N30" i="3"/>
  <c r="M30" i="3"/>
  <c r="P29" i="3"/>
  <c r="O29" i="3"/>
  <c r="N29" i="3"/>
  <c r="M29" i="3"/>
  <c r="P28" i="3"/>
  <c r="O28" i="3"/>
  <c r="N28" i="3"/>
  <c r="M28" i="3"/>
  <c r="P27" i="3"/>
  <c r="O27" i="3"/>
  <c r="N27" i="3"/>
  <c r="M27" i="3"/>
  <c r="P26" i="3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31" i="2"/>
  <c r="O31" i="2"/>
  <c r="N31" i="2"/>
  <c r="M31" i="2"/>
  <c r="P30" i="2"/>
  <c r="O30" i="2"/>
  <c r="N30" i="2"/>
  <c r="M30" i="2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37" i="1"/>
  <c r="O37" i="1"/>
  <c r="N37" i="1"/>
  <c r="M37" i="1"/>
  <c r="P36" i="1"/>
  <c r="O36" i="1"/>
  <c r="N36" i="1"/>
  <c r="M36" i="1"/>
  <c r="P35" i="1"/>
  <c r="O35" i="1"/>
  <c r="N35" i="1"/>
  <c r="M35" i="1"/>
  <c r="P34" i="1"/>
  <c r="O34" i="1"/>
  <c r="N34" i="1"/>
  <c r="M34" i="1"/>
  <c r="P33" i="1"/>
  <c r="O33" i="1"/>
  <c r="N33" i="1"/>
  <c r="M33" i="1"/>
  <c r="P32" i="1"/>
  <c r="O32" i="1"/>
  <c r="N32" i="1"/>
  <c r="M32" i="1"/>
  <c r="P31" i="1"/>
  <c r="O31" i="1"/>
  <c r="N31" i="1"/>
  <c r="M31" i="1"/>
  <c r="P30" i="1"/>
  <c r="O30" i="1"/>
  <c r="N30" i="1"/>
  <c r="M30" i="1"/>
  <c r="P29" i="1"/>
  <c r="O29" i="1"/>
  <c r="N29" i="1"/>
  <c r="M29" i="1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37" i="4"/>
  <c r="O37" i="4"/>
  <c r="N37" i="4"/>
  <c r="M37" i="4"/>
  <c r="P36" i="4"/>
  <c r="O36" i="4"/>
  <c r="N36" i="4"/>
  <c r="M36" i="4"/>
  <c r="P35" i="4"/>
  <c r="O35" i="4"/>
  <c r="N35" i="4"/>
  <c r="M35" i="4"/>
  <c r="P34" i="4"/>
  <c r="O34" i="4"/>
  <c r="N34" i="4"/>
  <c r="M34" i="4"/>
  <c r="P33" i="4"/>
  <c r="O33" i="4"/>
  <c r="N33" i="4"/>
  <c r="M33" i="4"/>
  <c r="P32" i="4"/>
  <c r="O32" i="4"/>
  <c r="N32" i="4"/>
  <c r="M32" i="4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2" i="6"/>
  <c r="O32" i="6"/>
  <c r="N32" i="6"/>
  <c r="M32" i="6"/>
  <c r="P31" i="6"/>
  <c r="O31" i="6"/>
  <c r="N31" i="6"/>
  <c r="M31" i="6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33" i="7"/>
  <c r="O33" i="7"/>
  <c r="N33" i="7"/>
  <c r="M33" i="7"/>
  <c r="P32" i="7"/>
  <c r="O32" i="7"/>
  <c r="N32" i="7"/>
  <c r="M32" i="7"/>
  <c r="P31" i="7"/>
  <c r="O31" i="7"/>
  <c r="N31" i="7"/>
  <c r="M31" i="7"/>
  <c r="P30" i="7"/>
  <c r="O30" i="7"/>
  <c r="N30" i="7"/>
  <c r="M30" i="7"/>
  <c r="P29" i="7"/>
  <c r="O29" i="7"/>
  <c r="N29" i="7"/>
  <c r="M29" i="7"/>
  <c r="P28" i="7"/>
  <c r="O28" i="7"/>
  <c r="N28" i="7"/>
  <c r="M28" i="7"/>
  <c r="P27" i="7"/>
  <c r="O27" i="7"/>
  <c r="N27" i="7"/>
  <c r="M27" i="7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33" i="8"/>
  <c r="O33" i="8"/>
  <c r="N33" i="8"/>
  <c r="M33" i="8"/>
  <c r="P32" i="8"/>
  <c r="O32" i="8"/>
  <c r="N32" i="8"/>
  <c r="M32" i="8"/>
  <c r="P31" i="8"/>
  <c r="O31" i="8"/>
  <c r="N31" i="8"/>
  <c r="M31" i="8"/>
  <c r="P30" i="8"/>
  <c r="O30" i="8"/>
  <c r="N30" i="8"/>
  <c r="M30" i="8"/>
  <c r="P29" i="8"/>
  <c r="O29" i="8"/>
  <c r="N29" i="8"/>
  <c r="M29" i="8"/>
  <c r="P28" i="8"/>
  <c r="O28" i="8"/>
  <c r="N28" i="8"/>
  <c r="M28" i="8"/>
  <c r="P27" i="8"/>
  <c r="O27" i="8"/>
  <c r="N27" i="8"/>
  <c r="M27" i="8"/>
  <c r="P26" i="8"/>
  <c r="O26" i="8"/>
  <c r="N26" i="8"/>
  <c r="M26" i="8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</calcChain>
</file>

<file path=xl/sharedStrings.xml><?xml version="1.0" encoding="utf-8"?>
<sst xmlns="http://schemas.openxmlformats.org/spreadsheetml/2006/main" count="620" uniqueCount="539">
  <si>
    <t>079</t>
  </si>
  <si>
    <t>033A</t>
  </si>
  <si>
    <t>Tercero Básico A</t>
  </si>
  <si>
    <t>Contabilidad</t>
  </si>
  <si>
    <t>P1</t>
  </si>
  <si>
    <t>P2</t>
  </si>
  <si>
    <t>P3</t>
  </si>
  <si>
    <t>P4</t>
  </si>
  <si>
    <t>P5</t>
  </si>
  <si>
    <t>P6</t>
  </si>
  <si>
    <t>Suma</t>
  </si>
  <si>
    <t>ZONA</t>
  </si>
  <si>
    <t>FINAL</t>
  </si>
  <si>
    <t>Nota Prom</t>
  </si>
  <si>
    <t>219088</t>
  </si>
  <si>
    <t>Alfaro Sagastume, Adrian</t>
  </si>
  <si>
    <t>216016</t>
  </si>
  <si>
    <t>Asturias Juárez, Mariana</t>
  </si>
  <si>
    <t>216020</t>
  </si>
  <si>
    <t>Bolaños Sandoval, Nicolás</t>
  </si>
  <si>
    <t>216025</t>
  </si>
  <si>
    <t xml:space="preserve">Cifuentes Miranda, Jimena Sofia </t>
  </si>
  <si>
    <t>216029</t>
  </si>
  <si>
    <t>de León Chacón, Ana Isabel</t>
  </si>
  <si>
    <t>216138</t>
  </si>
  <si>
    <t>de León Morales, Carlos Andrés</t>
  </si>
  <si>
    <t>216034</t>
  </si>
  <si>
    <t>Dubois Verbena, Lucca</t>
  </si>
  <si>
    <t>216096</t>
  </si>
  <si>
    <t>España Diaz, Cristian Fernando</t>
  </si>
  <si>
    <t>216039</t>
  </si>
  <si>
    <t>Fuentes Villegas, Luis Andrés</t>
  </si>
  <si>
    <t>216040</t>
  </si>
  <si>
    <t>Galicia Marroquin, Elizabeth Mariel</t>
  </si>
  <si>
    <t>216021</t>
  </si>
  <si>
    <t>García Mirón, Paula Renata</t>
  </si>
  <si>
    <t>216033</t>
  </si>
  <si>
    <t>García Salan, Alexa</t>
  </si>
  <si>
    <t>216048</t>
  </si>
  <si>
    <t>García-Arroba Callejas, Maripaz</t>
  </si>
  <si>
    <t>216097</t>
  </si>
  <si>
    <t>González Alvarado, Daniel André</t>
  </si>
  <si>
    <t>216035</t>
  </si>
  <si>
    <t>Herrera Argueta, Emilia</t>
  </si>
  <si>
    <t>216043</t>
  </si>
  <si>
    <t>Juárez Callejas, Sury Andrea</t>
  </si>
  <si>
    <t>216051</t>
  </si>
  <si>
    <t>Lacan Saraccini, Marcos</t>
  </si>
  <si>
    <t>216149</t>
  </si>
  <si>
    <t>Lao Peng, Jessica</t>
  </si>
  <si>
    <t>216002</t>
  </si>
  <si>
    <t>Mejía Polanco, Camila Alejandra</t>
  </si>
  <si>
    <t>216098</t>
  </si>
  <si>
    <t xml:space="preserve">Mondal Padilla, Marianna Sofía </t>
  </si>
  <si>
    <t>218107</t>
  </si>
  <si>
    <t>Monzón Saenz, Javier Alejandro</t>
  </si>
  <si>
    <t>216038</t>
  </si>
  <si>
    <t>Perdomo Morales, Giulianna</t>
  </si>
  <si>
    <t>216071</t>
  </si>
  <si>
    <t>Pineda Monroy, Isabella</t>
  </si>
  <si>
    <t>216015</t>
  </si>
  <si>
    <t>Ramos Sarg, José Adrián</t>
  </si>
  <si>
    <t>216061</t>
  </si>
  <si>
    <t>Rivas Aceituno, José Andrés</t>
  </si>
  <si>
    <t>216070</t>
  </si>
  <si>
    <t>Rodas Jauregui, Kevin Daniel</t>
  </si>
  <si>
    <t>216047</t>
  </si>
  <si>
    <t>Rubio Sandoval, Guillermo Nicolas</t>
  </si>
  <si>
    <t>216027</t>
  </si>
  <si>
    <t>Santizo Gatica, Valentina</t>
  </si>
  <si>
    <t>216078</t>
  </si>
  <si>
    <t>Vásquez Paniagua, Diego Estuardo</t>
  </si>
  <si>
    <t>219092</t>
  </si>
  <si>
    <t xml:space="preserve">Videz Solares, Diego Armando </t>
  </si>
  <si>
    <t>218104</t>
  </si>
  <si>
    <t>Zamora Sierra, Diego Andrés</t>
  </si>
  <si>
    <t>CONTA033A</t>
  </si>
  <si>
    <t>033B</t>
  </si>
  <si>
    <t>Tercero Básico B</t>
  </si>
  <si>
    <t>216080</t>
  </si>
  <si>
    <t>Anguiano Morales, Emma Grace</t>
  </si>
  <si>
    <t>216014</t>
  </si>
  <si>
    <t>Arevalo Martínez, Sebastian</t>
  </si>
  <si>
    <t>216067</t>
  </si>
  <si>
    <t xml:space="preserve">Argueta Mejia , Claudio Harel </t>
  </si>
  <si>
    <t>216081</t>
  </si>
  <si>
    <t>Barrios Castañeda, Santiago</t>
  </si>
  <si>
    <t>216095</t>
  </si>
  <si>
    <t>Cardona Torón, María Alejandra</t>
  </si>
  <si>
    <t>219107</t>
  </si>
  <si>
    <t>Cruz Samayoa, Sofía Alejandra</t>
  </si>
  <si>
    <t>218118</t>
  </si>
  <si>
    <t xml:space="preserve">De La Cruz Maldonado, Fernanda </t>
  </si>
  <si>
    <t>216042</t>
  </si>
  <si>
    <t>Franco De León , Martín</t>
  </si>
  <si>
    <t>216045</t>
  </si>
  <si>
    <t>García Martínez, Abel Esteban</t>
  </si>
  <si>
    <t>216156</t>
  </si>
  <si>
    <t>González Corzántes, Adriana</t>
  </si>
  <si>
    <t>222106</t>
  </si>
  <si>
    <t>González Ríos, Rudgard Adrián</t>
  </si>
  <si>
    <t>216046</t>
  </si>
  <si>
    <t xml:space="preserve">González Samayoa, Gabriel Antonio </t>
  </si>
  <si>
    <t>216160</t>
  </si>
  <si>
    <t>Guerra Loaiza, Mariandré</t>
  </si>
  <si>
    <t>218116</t>
  </si>
  <si>
    <t>Herrera Morales, David Estuardo</t>
  </si>
  <si>
    <t>216050</t>
  </si>
  <si>
    <t>Iscajoc Najarro, Lucia</t>
  </si>
  <si>
    <t>216090</t>
  </si>
  <si>
    <t>López Ruiz, José Gabriel</t>
  </si>
  <si>
    <t>216055</t>
  </si>
  <si>
    <t>López Vasquez, Danilo Caleb</t>
  </si>
  <si>
    <t>216056</t>
  </si>
  <si>
    <t>Marroquín Campaignac, Lara Nicolle</t>
  </si>
  <si>
    <t>216088</t>
  </si>
  <si>
    <t>Mendoza Morales, Solara</t>
  </si>
  <si>
    <t>216068</t>
  </si>
  <si>
    <t>Molina Cruz, Rodrigo</t>
  </si>
  <si>
    <t>216030</t>
  </si>
  <si>
    <t>Montenegro Ordonéz, Juan Pablo</t>
  </si>
  <si>
    <t>216062</t>
  </si>
  <si>
    <t>Montiel Molina, Walter Adrián</t>
  </si>
  <si>
    <t>216017</t>
  </si>
  <si>
    <t>Moscoso Solares, Rafael André</t>
  </si>
  <si>
    <t>218113</t>
  </si>
  <si>
    <t>Palacios Leal , Fatima Montserrat</t>
  </si>
  <si>
    <t>218115</t>
  </si>
  <si>
    <t>Ramos Conde, Sofía Gabriela</t>
  </si>
  <si>
    <t>216111</t>
  </si>
  <si>
    <t>Roca de La Roca, Melissa</t>
  </si>
  <si>
    <t>219106</t>
  </si>
  <si>
    <t xml:space="preserve">Román García, Victoria Marian </t>
  </si>
  <si>
    <t>216073</t>
  </si>
  <si>
    <t>Sequeira Oliva, María Ximena</t>
  </si>
  <si>
    <t>216083</t>
  </si>
  <si>
    <t>Velasquez Abdalla, Valerie Pamela</t>
  </si>
  <si>
    <t>216085</t>
  </si>
  <si>
    <t>Velásquez Molina, Diego Alejandro</t>
  </si>
  <si>
    <t>216084</t>
  </si>
  <si>
    <t>Velásquez Molina, José Fernando</t>
  </si>
  <si>
    <t>CONTA033B</t>
  </si>
  <si>
    <t>045A</t>
  </si>
  <si>
    <t>Quinto Bach CCLL A</t>
  </si>
  <si>
    <t>Estadística Descriptiva</t>
  </si>
  <si>
    <t>216141</t>
  </si>
  <si>
    <t>Alejos Chacón , Anna Graciela</t>
  </si>
  <si>
    <t>214148</t>
  </si>
  <si>
    <t>Carranza Molina, Eduardo Javier</t>
  </si>
  <si>
    <t>214159</t>
  </si>
  <si>
    <t>Cassera Arce, Gabriel</t>
  </si>
  <si>
    <t>214176</t>
  </si>
  <si>
    <t>Castillo Ortega, Valery Daniella</t>
  </si>
  <si>
    <t>214207</t>
  </si>
  <si>
    <t>Cifuentes Chinchilla, Daniella</t>
  </si>
  <si>
    <t>214233</t>
  </si>
  <si>
    <t>Cordón García-Salas, Valeria</t>
  </si>
  <si>
    <t>214251</t>
  </si>
  <si>
    <t>Crispin Morataya, Andrez Alfredo</t>
  </si>
  <si>
    <t>214272</t>
  </si>
  <si>
    <t>de la Roca Ruíz, Santiago Gabriel</t>
  </si>
  <si>
    <t>214285</t>
  </si>
  <si>
    <t>De León Morales, Christopher</t>
  </si>
  <si>
    <t>218111</t>
  </si>
  <si>
    <t>De León Paz, Rodrigo</t>
  </si>
  <si>
    <t>216054</t>
  </si>
  <si>
    <t>Folgar Lopez, César David</t>
  </si>
  <si>
    <t>216157</t>
  </si>
  <si>
    <t>Gálvez Montes , Luisa Fernanda</t>
  </si>
  <si>
    <t>214414</t>
  </si>
  <si>
    <t>García Salán, Camila</t>
  </si>
  <si>
    <t>214444</t>
  </si>
  <si>
    <t>González de León, Andrea Miranda</t>
  </si>
  <si>
    <t>214499</t>
  </si>
  <si>
    <t>Herrarte Guerra, Luciana</t>
  </si>
  <si>
    <t>214506</t>
  </si>
  <si>
    <t>Hun Ovalle, José Ignacio</t>
  </si>
  <si>
    <t>214540</t>
  </si>
  <si>
    <t>Leal Gómez, Luis Pedro</t>
  </si>
  <si>
    <t>214627</t>
  </si>
  <si>
    <t>Marroquin Lacan, Esteban Paolo</t>
  </si>
  <si>
    <t>214629</t>
  </si>
  <si>
    <t>Martínez Cabrera, José Andrés</t>
  </si>
  <si>
    <t>214659</t>
  </si>
  <si>
    <t>Mencos Arevalo, José Pablo</t>
  </si>
  <si>
    <t>214667</t>
  </si>
  <si>
    <t>Mendizábal Hernández, Nathalie Azucena</t>
  </si>
  <si>
    <t>214712</t>
  </si>
  <si>
    <t>Morales Archila, Pablo Daniel</t>
  </si>
  <si>
    <t>214715</t>
  </si>
  <si>
    <t>Morales Espinal, Jimena Marissa</t>
  </si>
  <si>
    <t>218134</t>
  </si>
  <si>
    <t>Moreno Leal, Mariana</t>
  </si>
  <si>
    <t>214755</t>
  </si>
  <si>
    <t>Obando Cruz, Renata María</t>
  </si>
  <si>
    <t>214882</t>
  </si>
  <si>
    <t>Ramírez Paredes, Sofía Mishell</t>
  </si>
  <si>
    <t>214890</t>
  </si>
  <si>
    <t>Ramos Sarg, Diego André</t>
  </si>
  <si>
    <t>214978</t>
  </si>
  <si>
    <t>Saca Roche, David Jesús</t>
  </si>
  <si>
    <t>215078</t>
  </si>
  <si>
    <t>Turnil Yrungaray, José Rodrigo</t>
  </si>
  <si>
    <t>215109</t>
  </si>
  <si>
    <t>Vides Kiessner, Diego Amando</t>
  </si>
  <si>
    <t>ESTAD045A</t>
  </si>
  <si>
    <t>045B</t>
  </si>
  <si>
    <t>Quinto Bach CCLL B</t>
  </si>
  <si>
    <t>218119</t>
  </si>
  <si>
    <t>Alvarado Letona, Adrián Enrique</t>
  </si>
  <si>
    <t>214028</t>
  </si>
  <si>
    <t>Alvarez Valladares, Paolo Sebastián</t>
  </si>
  <si>
    <t>214050</t>
  </si>
  <si>
    <t>Arango Rodríguez, José Rodrigo</t>
  </si>
  <si>
    <t>214202</t>
  </si>
  <si>
    <t>Chevez Reyes, Adrián José</t>
  </si>
  <si>
    <t>218124</t>
  </si>
  <si>
    <t>Chocano Estrada, David Alejandro</t>
  </si>
  <si>
    <t>214241</t>
  </si>
  <si>
    <t>Coronado Camas, Herberth Santiago</t>
  </si>
  <si>
    <t>214281</t>
  </si>
  <si>
    <t>de León Hernández, Adriana Raquel</t>
  </si>
  <si>
    <t>214302</t>
  </si>
  <si>
    <t>del Cid Tolivia, Nicolas</t>
  </si>
  <si>
    <t>214312</t>
  </si>
  <si>
    <t>Díaz Ochoa, Sofía Renée</t>
  </si>
  <si>
    <t>214359</t>
  </si>
  <si>
    <t>Flores Oliva, Laia Rebecca</t>
  </si>
  <si>
    <t>214366</t>
  </si>
  <si>
    <t>Franco De León, Luciana</t>
  </si>
  <si>
    <t>214428</t>
  </si>
  <si>
    <t>Girón Melgar, José Francisco</t>
  </si>
  <si>
    <t>214500</t>
  </si>
  <si>
    <t>Herrarte Guerra, Adriana</t>
  </si>
  <si>
    <t>214536</t>
  </si>
  <si>
    <t>Lazo González, Nathalia</t>
  </si>
  <si>
    <t>214643</t>
  </si>
  <si>
    <t>Mazariegos Moscoso, Olga Mariana</t>
  </si>
  <si>
    <t>218123</t>
  </si>
  <si>
    <t>Mendoza Flores, Francisco Salvador</t>
  </si>
  <si>
    <t>214678</t>
  </si>
  <si>
    <t>Meza Solares, Raúl</t>
  </si>
  <si>
    <t>214769</t>
  </si>
  <si>
    <t>Oquendo Funes, Juan Luis</t>
  </si>
  <si>
    <t>217099</t>
  </si>
  <si>
    <t>Ortiz Aristondo , Adriana</t>
  </si>
  <si>
    <t>214781</t>
  </si>
  <si>
    <t>Osorio Hernández, Felipe</t>
  </si>
  <si>
    <t>214795</t>
  </si>
  <si>
    <t>Paiz Véliz, Adrian Alberto</t>
  </si>
  <si>
    <t>214854</t>
  </si>
  <si>
    <t>Portillo Martínez, Pablo Andres</t>
  </si>
  <si>
    <t>214897</t>
  </si>
  <si>
    <t>Recinos Peñate, Ana Sofía</t>
  </si>
  <si>
    <t>214937</t>
  </si>
  <si>
    <t>Rodriguez Ibañez, Juan Pablo</t>
  </si>
  <si>
    <t>216008</t>
  </si>
  <si>
    <t>Rodríguez Illescas, Wilder Roberto</t>
  </si>
  <si>
    <t>214971</t>
  </si>
  <si>
    <t>Ruiz Pérez, Fernando José</t>
  </si>
  <si>
    <t>214973</t>
  </si>
  <si>
    <t>Ruiz Velásquez, César Antonio</t>
  </si>
  <si>
    <t>215013</t>
  </si>
  <si>
    <t>Santiago Aldana, Mariana</t>
  </si>
  <si>
    <t>215017</t>
  </si>
  <si>
    <t>Santizo Gatica, Yara Michelle</t>
  </si>
  <si>
    <t>ESTAD045B</t>
  </si>
  <si>
    <t>031A</t>
  </si>
  <si>
    <t>Primero Básico A</t>
  </si>
  <si>
    <t>Matemática</t>
  </si>
  <si>
    <t>218040</t>
  </si>
  <si>
    <t>Aguilar Villeda, Gersson Andrés</t>
  </si>
  <si>
    <t>218042</t>
  </si>
  <si>
    <t>Alburez Conde, Eduardo</t>
  </si>
  <si>
    <t>218090</t>
  </si>
  <si>
    <t>Almorza Pérez, André Antonio</t>
  </si>
  <si>
    <t>223112</t>
  </si>
  <si>
    <t>Alvarez Ruano, Diego Antonio</t>
  </si>
  <si>
    <t>218017</t>
  </si>
  <si>
    <t>Bermudez Pinzón, Mia Alessandra</t>
  </si>
  <si>
    <t>218076</t>
  </si>
  <si>
    <t>Bollat Caballeros, Gabriel Esteban</t>
  </si>
  <si>
    <t>218021</t>
  </si>
  <si>
    <t>Cáceres Villeda, Byron Emiliano</t>
  </si>
  <si>
    <t>220128</t>
  </si>
  <si>
    <t>Calderón Parra , Mateo</t>
  </si>
  <si>
    <t>218089</t>
  </si>
  <si>
    <t>Castañeda Ortíz, Esteban</t>
  </si>
  <si>
    <t>218012</t>
  </si>
  <si>
    <t>Castillo Llano, Emilia</t>
  </si>
  <si>
    <t>218034</t>
  </si>
  <si>
    <t>Chacón Pérez, Isabella</t>
  </si>
  <si>
    <t>218147</t>
  </si>
  <si>
    <t>Dardón Barrera, Ana Paula</t>
  </si>
  <si>
    <t>218006</t>
  </si>
  <si>
    <t>Delgado Del Rio, Erwin José</t>
  </si>
  <si>
    <t>218007</t>
  </si>
  <si>
    <t>Domínguez Roldán, Paulina</t>
  </si>
  <si>
    <t>218056</t>
  </si>
  <si>
    <t>Echeverría López, Alejandro</t>
  </si>
  <si>
    <t>221095</t>
  </si>
  <si>
    <t>Figueroa Mayorga , Camila Isabel</t>
  </si>
  <si>
    <t>218072</t>
  </si>
  <si>
    <t>García García , Pablo Andreé</t>
  </si>
  <si>
    <t>218008</t>
  </si>
  <si>
    <t>García Martínez, Ana Gabriela</t>
  </si>
  <si>
    <t>218013</t>
  </si>
  <si>
    <t>García Salas Florían, Dulce María del Pilar</t>
  </si>
  <si>
    <t>223029</t>
  </si>
  <si>
    <t>Gómez Silvestre, Santiago Alejandro</t>
  </si>
  <si>
    <t>218054</t>
  </si>
  <si>
    <t>Hernández Cuevas, Lucía Isabel</t>
  </si>
  <si>
    <t>222105</t>
  </si>
  <si>
    <t>Hsiao Rodríguez, Marcus Rodrigo</t>
  </si>
  <si>
    <t>218085</t>
  </si>
  <si>
    <t>Johnston Aguilera, Emma Daniela</t>
  </si>
  <si>
    <t>218065</t>
  </si>
  <si>
    <t xml:space="preserve">Maldonado Arriola, José Martín </t>
  </si>
  <si>
    <t>218082</t>
  </si>
  <si>
    <t>Maldonado del Valle, Juan Pablo</t>
  </si>
  <si>
    <t>218079</t>
  </si>
  <si>
    <t>Mena Morales, Marcelo</t>
  </si>
  <si>
    <t>218002</t>
  </si>
  <si>
    <t>Mérida Sánchez, Miguel</t>
  </si>
  <si>
    <t>225060</t>
  </si>
  <si>
    <t>Morales Morales, Isabela Sofia</t>
  </si>
  <si>
    <t>218037</t>
  </si>
  <si>
    <t>Oquendo Funes, Santiago Josué</t>
  </si>
  <si>
    <t>218091</t>
  </si>
  <si>
    <t>Ortiz Barnoya, Juan Fernando</t>
  </si>
  <si>
    <t>218026</t>
  </si>
  <si>
    <t>Padilla Padilla, Santiago</t>
  </si>
  <si>
    <t>218010</t>
  </si>
  <si>
    <t>Salazar Siguenza, Laura</t>
  </si>
  <si>
    <t>218144</t>
  </si>
  <si>
    <t>Santamarina Duarte, Pilar</t>
  </si>
  <si>
    <t>218050</t>
  </si>
  <si>
    <t>Vides Kiessner, Mia Kamila</t>
  </si>
  <si>
    <t>218081</t>
  </si>
  <si>
    <t>Vides Segura, María Belén</t>
  </si>
  <si>
    <t>MATEM031A</t>
  </si>
  <si>
    <t>031B</t>
  </si>
  <si>
    <t>Primero Básico B</t>
  </si>
  <si>
    <t>218073</t>
  </si>
  <si>
    <t>Aguilar Mejía, Mérida Daniela</t>
  </si>
  <si>
    <t>218099</t>
  </si>
  <si>
    <t>Anguiano Morales, Ricardo André</t>
  </si>
  <si>
    <t>220116</t>
  </si>
  <si>
    <t>Arango de Paz , Samantha</t>
  </si>
  <si>
    <t>218083</t>
  </si>
  <si>
    <t>Barrios Solorzano, Emma Valentina</t>
  </si>
  <si>
    <t>225045</t>
  </si>
  <si>
    <t>Cabrera de la Vega, Carlos Leonardo</t>
  </si>
  <si>
    <t>218011</t>
  </si>
  <si>
    <t>Cáceres Solórzano, Carlos Santiago</t>
  </si>
  <si>
    <t>218100</t>
  </si>
  <si>
    <t>Camacho Chang, Iñaki André</t>
  </si>
  <si>
    <t>224094</t>
  </si>
  <si>
    <t>Cámbara Pérez, Sofia del Rosario</t>
  </si>
  <si>
    <t>218003</t>
  </si>
  <si>
    <t>Cancinos Vasquez, Julian</t>
  </si>
  <si>
    <t>218004</t>
  </si>
  <si>
    <t>Castillo Manzo, José Rafael</t>
  </si>
  <si>
    <t>218044</t>
  </si>
  <si>
    <t>Coronado Camas, Pablo Sebastian</t>
  </si>
  <si>
    <t>218045</t>
  </si>
  <si>
    <t>Crespo Hernández, Graciela Maryline</t>
  </si>
  <si>
    <t>218046</t>
  </si>
  <si>
    <t>Figueroa Ortega, Luis Carlos Adrián</t>
  </si>
  <si>
    <t>218001</t>
  </si>
  <si>
    <t>García Cortéz, David Andrés</t>
  </si>
  <si>
    <t>218014</t>
  </si>
  <si>
    <t>Gil Ruiz, Diego José</t>
  </si>
  <si>
    <t>218063</t>
  </si>
  <si>
    <t>Gudiel Molina, Valeria Alessandra</t>
  </si>
  <si>
    <t>218053</t>
  </si>
  <si>
    <t>Hernández Suchini, Edith Estefanía</t>
  </si>
  <si>
    <t>222087</t>
  </si>
  <si>
    <t>Juárez Castillo, José Eduardo</t>
  </si>
  <si>
    <t>218122</t>
  </si>
  <si>
    <t>King Montenegro, Valeria</t>
  </si>
  <si>
    <t>218067</t>
  </si>
  <si>
    <t>Mencos Arevalo, Juan Fernando</t>
  </si>
  <si>
    <t>218015</t>
  </si>
  <si>
    <t>Monroy Acevedo, Pahola Dulce Maria</t>
  </si>
  <si>
    <t>218077</t>
  </si>
  <si>
    <t>Montoya Mata, Rocío del Pilar</t>
  </si>
  <si>
    <t>218055</t>
  </si>
  <si>
    <t>Najera Gómez, Sara Catalina</t>
  </si>
  <si>
    <t>218049</t>
  </si>
  <si>
    <t>Negreros López, Luna Daenerys</t>
  </si>
  <si>
    <t>218101</t>
  </si>
  <si>
    <t>Oliva Padilla, Ivana</t>
  </si>
  <si>
    <t>218009</t>
  </si>
  <si>
    <t>Ovalle Castillo, Elena Anahí</t>
  </si>
  <si>
    <t>218016</t>
  </si>
  <si>
    <t>Pineda Hernández, David André</t>
  </si>
  <si>
    <t>225062</t>
  </si>
  <si>
    <t>Prádanos Mendizabal, Alfredo José</t>
  </si>
  <si>
    <t>218141</t>
  </si>
  <si>
    <t>Rivas Soto, Karlo Enrique</t>
  </si>
  <si>
    <t>224093</t>
  </si>
  <si>
    <t>Rodríguez Vásquez, Angelo Gabriel</t>
  </si>
  <si>
    <t>225081</t>
  </si>
  <si>
    <t>Sierra Rodas, José Andrés</t>
  </si>
  <si>
    <t>218103</t>
  </si>
  <si>
    <t>Trejo Callejas, Santiago Alessandro</t>
  </si>
  <si>
    <t>218059</t>
  </si>
  <si>
    <t>Turcios Vásquez, Paolo Alejandro</t>
  </si>
  <si>
    <t>218060</t>
  </si>
  <si>
    <t>Urbina Vásquez, Daniela Sofía</t>
  </si>
  <si>
    <t>218029</t>
  </si>
  <si>
    <t>Zuleta Chang, Daniel Alexander</t>
  </si>
  <si>
    <t>MATEM031B</t>
  </si>
  <si>
    <t>032A</t>
  </si>
  <si>
    <t>Segundo Básico A</t>
  </si>
  <si>
    <t>Matemáticas</t>
  </si>
  <si>
    <t>217007</t>
  </si>
  <si>
    <t>Aguirre Johnson, Olivia Rose</t>
  </si>
  <si>
    <t>217013</t>
  </si>
  <si>
    <t>Arriola Valdés, Ana Sofía</t>
  </si>
  <si>
    <t>217015</t>
  </si>
  <si>
    <t>Barillas Flores, Sarah</t>
  </si>
  <si>
    <t>217019</t>
  </si>
  <si>
    <t>Calderón Acevedo, Matías</t>
  </si>
  <si>
    <t>217002</t>
  </si>
  <si>
    <t>Carranza Molina, José Andrés</t>
  </si>
  <si>
    <t>217024</t>
  </si>
  <si>
    <t>Chévez Palma, Juan Diego</t>
  </si>
  <si>
    <t>217031</t>
  </si>
  <si>
    <t>Díaz Vives, Sara Roussé</t>
  </si>
  <si>
    <t>217034</t>
  </si>
  <si>
    <t>Fernández Aldana, Gabriel</t>
  </si>
  <si>
    <t>217035</t>
  </si>
  <si>
    <t>Fernández Morales, Isabella</t>
  </si>
  <si>
    <t>217110</t>
  </si>
  <si>
    <t>Gil Ruiz, Anna Kamila</t>
  </si>
  <si>
    <t>217120</t>
  </si>
  <si>
    <t>Giron Woc, Jose Daniel</t>
  </si>
  <si>
    <t>220130</t>
  </si>
  <si>
    <t>Guzmán Schwartz, Katherine Isabel</t>
  </si>
  <si>
    <t>217039</t>
  </si>
  <si>
    <t>Hasse Méndez, Fabio</t>
  </si>
  <si>
    <t>217061</t>
  </si>
  <si>
    <t>Jiménez, Dulce Gabriela</t>
  </si>
  <si>
    <t>217042</t>
  </si>
  <si>
    <t>Jo Cuc, Esteban Guillermo</t>
  </si>
  <si>
    <t>217046</t>
  </si>
  <si>
    <t>Mai Mejía, Chia-Hua Elizabeth</t>
  </si>
  <si>
    <t>217050</t>
  </si>
  <si>
    <t>Ocampo Pérez, Sofía Gabriela</t>
  </si>
  <si>
    <t>217051</t>
  </si>
  <si>
    <t>Ogaldez Fuentes, Nicolle</t>
  </si>
  <si>
    <t>217052</t>
  </si>
  <si>
    <t>Oliva Padilla, Mateo</t>
  </si>
  <si>
    <t>217003</t>
  </si>
  <si>
    <t>Polanco Pelaez, Isabella</t>
  </si>
  <si>
    <t>217068</t>
  </si>
  <si>
    <t>Ramazzini Recinos, Giancarlo David</t>
  </si>
  <si>
    <t>217069</t>
  </si>
  <si>
    <t>Reina Navarijo, Diana Elizabeth</t>
  </si>
  <si>
    <t>217076</t>
  </si>
  <si>
    <t>Rodríguez García, Ian Alejandro</t>
  </si>
  <si>
    <t>217077</t>
  </si>
  <si>
    <t>Saca Roche, Mauricio Esteban</t>
  </si>
  <si>
    <t>217080</t>
  </si>
  <si>
    <t>Salazar Siguenza, Avril</t>
  </si>
  <si>
    <t>217082</t>
  </si>
  <si>
    <t>Sequeira Oliva, José Pablo Gustavo</t>
  </si>
  <si>
    <t>218130</t>
  </si>
  <si>
    <t>Soto Chapas, Matías Guillermo</t>
  </si>
  <si>
    <t>218132</t>
  </si>
  <si>
    <t>Tevalán Lima, Marcela</t>
  </si>
  <si>
    <t>218138</t>
  </si>
  <si>
    <t>Villagrán López, Gabriel Alejandro</t>
  </si>
  <si>
    <t>MATEM032A</t>
  </si>
  <si>
    <t>032B</t>
  </si>
  <si>
    <t>Segundo Básico B</t>
  </si>
  <si>
    <t>220127</t>
  </si>
  <si>
    <t>Abascal Herrera, Juanmaria</t>
  </si>
  <si>
    <t>217008</t>
  </si>
  <si>
    <t>Alcazar Sosa, Sofía Isabella</t>
  </si>
  <si>
    <t>217009</t>
  </si>
  <si>
    <t>Alvarez Valladares, Nathalia Marcella</t>
  </si>
  <si>
    <t>218126</t>
  </si>
  <si>
    <t xml:space="preserve">Aparicio Franco, Olivia Lucia </t>
  </si>
  <si>
    <t>217113</t>
  </si>
  <si>
    <t>Castellanos Varela, Pilar</t>
  </si>
  <si>
    <t>217023</t>
  </si>
  <si>
    <t>Chavén Molina, David Esteban</t>
  </si>
  <si>
    <t>217036</t>
  </si>
  <si>
    <t>Flores Loy, Matías Sebastián</t>
  </si>
  <si>
    <t>217108</t>
  </si>
  <si>
    <t>García Orellana, Fatima Valentina</t>
  </si>
  <si>
    <t>217038</t>
  </si>
  <si>
    <t>Girón Morales, Daniella María</t>
  </si>
  <si>
    <t>219097</t>
  </si>
  <si>
    <t>Guerra Corado, Jimena Carolina</t>
  </si>
  <si>
    <t>217040</t>
  </si>
  <si>
    <t>Hernández Gómez, Luis Ignacio</t>
  </si>
  <si>
    <t>222104</t>
  </si>
  <si>
    <t>Hsiao Rodríguez, Albert Sebastian</t>
  </si>
  <si>
    <t>217043</t>
  </si>
  <si>
    <t>Juárez Manzo, María Fernanda</t>
  </si>
  <si>
    <t>219095</t>
  </si>
  <si>
    <t>Mendoza Herrera, Pablo Andrés</t>
  </si>
  <si>
    <t>217048</t>
  </si>
  <si>
    <t>Mérida Sánchez, Theresa Isabela</t>
  </si>
  <si>
    <t>218129</t>
  </si>
  <si>
    <t>Meza García, Ana Fabiola</t>
  </si>
  <si>
    <t>217054</t>
  </si>
  <si>
    <t>Paiz Véliz, Mateo Alejandro</t>
  </si>
  <si>
    <t>217059</t>
  </si>
  <si>
    <t>Pérez Ponce, Ana Paula</t>
  </si>
  <si>
    <t>217060</t>
  </si>
  <si>
    <t>Pineda Hernández, Dafne Saraí</t>
  </si>
  <si>
    <t>217067</t>
  </si>
  <si>
    <t>Ramos Romero, Santiago</t>
  </si>
  <si>
    <t>223078</t>
  </si>
  <si>
    <t>Rodriguez Sazo, Elliot</t>
  </si>
  <si>
    <t>217083</t>
  </si>
  <si>
    <t xml:space="preserve">Sierra Furlán, Fernando Gabriel </t>
  </si>
  <si>
    <t>217084</t>
  </si>
  <si>
    <t>Soberanis Martínez, Valeria</t>
  </si>
  <si>
    <t>218120</t>
  </si>
  <si>
    <t>Soto Letona, Paula Isabella</t>
  </si>
  <si>
    <t>218128</t>
  </si>
  <si>
    <t>Vásquez Aquino, Ernesto</t>
  </si>
  <si>
    <t>217085</t>
  </si>
  <si>
    <t>Vásquez de León, Jorge Fabián</t>
  </si>
  <si>
    <t>217004</t>
  </si>
  <si>
    <t>Vásquez Paniagua, Rodrigo Andrés</t>
  </si>
  <si>
    <t>217087</t>
  </si>
  <si>
    <t>Villatoro Rodríguez, Thiago</t>
  </si>
  <si>
    <t>217005</t>
  </si>
  <si>
    <t>Zeceña Castro, Regina Sophia</t>
  </si>
  <si>
    <t>217090</t>
  </si>
  <si>
    <t>Zúñiga Gutierrez, Camila Beatriz</t>
  </si>
  <si>
    <t>MATEM032B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</si>
</sst>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2" borderId="1" xfId="0" applyFont="1" applyFill="1" applyBorder="1" applyAlignment="1"/>
    <xf numFmtId="0" fontId="6" fillId="2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9" fillId="0" borderId="1" xfId="0" applyFont="1" applyFill="1" applyBorder="1"/>
    <xf numFmtId="0" fontId="8" fillId="0" borderId="1" xfId="0" applyFont="1" applyFill="1" applyBorder="1"/>
    <xf numFmtId="0" fontId="8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E5822-950F-47AD-8EC7-E605959A9BDF}">
  <dimension ref="A1:P33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76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</v>
      </c>
      <c r="B3" s="11">
        <v>1</v>
      </c>
      <c r="C3" s="12" t="s">
        <v>15</v>
      </c>
      <c r="D3" s="13">
        <v>72</v>
      </c>
      <c r="E3" s="13">
        <v>77</v>
      </c>
      <c r="F3" s="13">
        <v>81</v>
      </c>
      <c r="G3" s="14"/>
      <c r="H3" s="13"/>
      <c r="I3" s="13"/>
      <c r="J3" s="13"/>
      <c r="M3">
        <f>D3+E3+F3+G3+H3</f>
        <v>230</v>
      </c>
      <c r="N3">
        <f>D3*0.17+E3*0.17+F3*0.17+G3*0.17+H3*0.17</f>
        <v>39.1</v>
      </c>
      <c r="O3">
        <f>I3*0.15</f>
        <v>0</v>
      </c>
      <c r="P3">
        <f>ROUND(N3+O3,0)</f>
        <v>39</v>
      </c>
    </row>
    <row r="4" spans="1:16" x14ac:dyDescent="0.25">
      <c r="A4" s="11" t="s">
        <v>16</v>
      </c>
      <c r="B4" s="11">
        <v>2</v>
      </c>
      <c r="C4" s="12" t="s">
        <v>17</v>
      </c>
      <c r="D4" s="13">
        <v>96</v>
      </c>
      <c r="E4" s="13">
        <v>100</v>
      </c>
      <c r="F4" s="13">
        <v>87</v>
      </c>
      <c r="G4" s="14"/>
      <c r="H4" s="13"/>
      <c r="I4" s="13"/>
      <c r="J4" s="13"/>
      <c r="M4">
        <f>D4+E4+F4+G4+H4</f>
        <v>283</v>
      </c>
      <c r="N4">
        <f>D4*0.17+E4*0.17+F4*0.17+G4*0.17+H4*0.17</f>
        <v>48.11</v>
      </c>
      <c r="O4">
        <f>I4*0.15</f>
        <v>0</v>
      </c>
      <c r="P4">
        <f>ROUND(N4+O4,0)</f>
        <v>48</v>
      </c>
    </row>
    <row r="5" spans="1:16" x14ac:dyDescent="0.25">
      <c r="A5" s="11" t="s">
        <v>18</v>
      </c>
      <c r="B5" s="11">
        <v>3</v>
      </c>
      <c r="C5" s="12" t="s">
        <v>19</v>
      </c>
      <c r="D5" s="13">
        <v>56</v>
      </c>
      <c r="E5" s="13">
        <v>73</v>
      </c>
      <c r="F5" s="13">
        <v>54</v>
      </c>
      <c r="G5" s="14"/>
      <c r="H5" s="13"/>
      <c r="I5" s="13"/>
      <c r="J5" s="13"/>
      <c r="M5">
        <f>D5+E5+F5+G5+H5</f>
        <v>183</v>
      </c>
      <c r="N5">
        <f>D5*0.17+E5*0.17+F5*0.17+G5*0.17+H5*0.17</f>
        <v>31.11</v>
      </c>
      <c r="O5">
        <f>I5*0.15</f>
        <v>0</v>
      </c>
      <c r="P5">
        <f>ROUND(N5+O5,0)</f>
        <v>31</v>
      </c>
    </row>
    <row r="6" spans="1:16" x14ac:dyDescent="0.25">
      <c r="A6" s="11" t="s">
        <v>20</v>
      </c>
      <c r="B6" s="11">
        <v>4</v>
      </c>
      <c r="C6" s="12" t="s">
        <v>21</v>
      </c>
      <c r="D6" s="13">
        <v>82</v>
      </c>
      <c r="E6" s="13">
        <v>94</v>
      </c>
      <c r="F6" s="13">
        <v>70</v>
      </c>
      <c r="G6" s="14"/>
      <c r="H6" s="13"/>
      <c r="I6" s="13"/>
      <c r="J6" s="13"/>
      <c r="M6">
        <f>D6+E6+F6+G6+H6</f>
        <v>246</v>
      </c>
      <c r="N6">
        <f>D6*0.17+E6*0.17+F6*0.17+G6*0.17+H6*0.17</f>
        <v>41.82</v>
      </c>
      <c r="O6">
        <f>I6*0.15</f>
        <v>0</v>
      </c>
      <c r="P6">
        <f>ROUND(N6+O6,0)</f>
        <v>42</v>
      </c>
    </row>
    <row r="7" spans="1:16" x14ac:dyDescent="0.25">
      <c r="A7" s="11" t="s">
        <v>22</v>
      </c>
      <c r="B7" s="11">
        <v>5</v>
      </c>
      <c r="C7" s="12" t="s">
        <v>23</v>
      </c>
      <c r="D7" s="13">
        <v>96</v>
      </c>
      <c r="E7" s="13">
        <v>93</v>
      </c>
      <c r="F7" s="13">
        <v>90</v>
      </c>
      <c r="G7" s="14"/>
      <c r="H7" s="13"/>
      <c r="I7" s="13"/>
      <c r="J7" s="13"/>
      <c r="M7">
        <f>D7+E7+F7+G7+H7</f>
        <v>279</v>
      </c>
      <c r="N7">
        <f>D7*0.17+E7*0.17+F7*0.17+G7*0.17+H7*0.17</f>
        <v>47.430000000000007</v>
      </c>
      <c r="O7">
        <f>I7*0.15</f>
        <v>0</v>
      </c>
      <c r="P7">
        <f>ROUND(N7+O7,0)</f>
        <v>47</v>
      </c>
    </row>
    <row r="8" spans="1:16" x14ac:dyDescent="0.25">
      <c r="A8" s="11" t="s">
        <v>24</v>
      </c>
      <c r="B8" s="11">
        <v>6</v>
      </c>
      <c r="C8" s="12" t="s">
        <v>25</v>
      </c>
      <c r="D8" s="13">
        <v>87</v>
      </c>
      <c r="E8" s="13">
        <v>100</v>
      </c>
      <c r="F8" s="13">
        <v>88</v>
      </c>
      <c r="G8" s="14"/>
      <c r="H8" s="13"/>
      <c r="I8" s="13"/>
      <c r="J8" s="13"/>
      <c r="M8">
        <f>D8+E8+F8+G8+H8</f>
        <v>275</v>
      </c>
      <c r="N8">
        <f>D8*0.17+E8*0.17+F8*0.17+G8*0.17+H8*0.17</f>
        <v>46.75</v>
      </c>
      <c r="O8">
        <f>I8*0.15</f>
        <v>0</v>
      </c>
      <c r="P8">
        <f>ROUND(N8+O8,0)</f>
        <v>47</v>
      </c>
    </row>
    <row r="9" spans="1:16" x14ac:dyDescent="0.25">
      <c r="A9" s="11" t="s">
        <v>26</v>
      </c>
      <c r="B9" s="11">
        <v>7</v>
      </c>
      <c r="C9" s="12" t="s">
        <v>27</v>
      </c>
      <c r="D9" s="13">
        <v>70</v>
      </c>
      <c r="E9" s="13">
        <v>75</v>
      </c>
      <c r="F9" s="13">
        <v>50</v>
      </c>
      <c r="G9" s="14"/>
      <c r="H9" s="13"/>
      <c r="I9" s="13"/>
      <c r="J9" s="13"/>
      <c r="M9">
        <f>D9+E9+F9+G9+H9</f>
        <v>195</v>
      </c>
      <c r="N9">
        <f>D9*0.17+E9*0.17+F9*0.17+G9*0.17+H9*0.17</f>
        <v>33.150000000000006</v>
      </c>
      <c r="O9">
        <f>I9*0.15</f>
        <v>0</v>
      </c>
      <c r="P9">
        <f>ROUND(N9+O9,0)</f>
        <v>33</v>
      </c>
    </row>
    <row r="10" spans="1:16" x14ac:dyDescent="0.25">
      <c r="A10" s="11" t="s">
        <v>28</v>
      </c>
      <c r="B10" s="11">
        <v>8</v>
      </c>
      <c r="C10" s="12" t="s">
        <v>29</v>
      </c>
      <c r="D10" s="13">
        <v>87</v>
      </c>
      <c r="E10" s="13">
        <v>79</v>
      </c>
      <c r="F10" s="13">
        <v>67</v>
      </c>
      <c r="G10" s="14"/>
      <c r="H10" s="13"/>
      <c r="I10" s="13"/>
      <c r="J10" s="13"/>
      <c r="M10">
        <f>D10+E10+F10+G10+H10</f>
        <v>233</v>
      </c>
      <c r="N10">
        <f>D10*0.17+E10*0.17+F10*0.17+G10*0.17+H10*0.17</f>
        <v>39.61</v>
      </c>
      <c r="O10">
        <f>I10*0.15</f>
        <v>0</v>
      </c>
      <c r="P10">
        <f>ROUND(N10+O10,0)</f>
        <v>40</v>
      </c>
    </row>
    <row r="11" spans="1:16" x14ac:dyDescent="0.25">
      <c r="A11" s="11" t="s">
        <v>30</v>
      </c>
      <c r="B11" s="11">
        <v>9</v>
      </c>
      <c r="C11" s="12" t="s">
        <v>31</v>
      </c>
      <c r="D11" s="13">
        <v>84</v>
      </c>
      <c r="E11" s="13">
        <v>93</v>
      </c>
      <c r="F11" s="13">
        <v>91</v>
      </c>
      <c r="G11" s="14"/>
      <c r="H11" s="13"/>
      <c r="I11" s="13"/>
      <c r="J11" s="13"/>
      <c r="M11">
        <f>D11+E11+F11+G11+H11</f>
        <v>268</v>
      </c>
      <c r="N11">
        <f>D11*0.17+E11*0.17+F11*0.17+G11*0.17+H11*0.17</f>
        <v>45.56</v>
      </c>
      <c r="O11">
        <f>I11*0.15</f>
        <v>0</v>
      </c>
      <c r="P11">
        <f>ROUND(N11+O11,0)</f>
        <v>46</v>
      </c>
    </row>
    <row r="12" spans="1:16" x14ac:dyDescent="0.25">
      <c r="A12" s="11" t="s">
        <v>32</v>
      </c>
      <c r="B12" s="11">
        <v>10</v>
      </c>
      <c r="C12" s="12" t="s">
        <v>33</v>
      </c>
      <c r="D12" s="13">
        <v>91</v>
      </c>
      <c r="E12" s="13">
        <v>100</v>
      </c>
      <c r="F12" s="13">
        <v>88</v>
      </c>
      <c r="G12" s="14"/>
      <c r="H12" s="13"/>
      <c r="I12" s="13"/>
      <c r="J12" s="13"/>
      <c r="M12">
        <f>D12+E12+F12+G12+H12</f>
        <v>279</v>
      </c>
      <c r="N12">
        <f>D12*0.17+E12*0.17+F12*0.17+G12*0.17+H12*0.17</f>
        <v>47.43</v>
      </c>
      <c r="O12">
        <f>I12*0.15</f>
        <v>0</v>
      </c>
      <c r="P12">
        <f>ROUND(N12+O12,0)</f>
        <v>47</v>
      </c>
    </row>
    <row r="13" spans="1:16" x14ac:dyDescent="0.25">
      <c r="A13" s="11" t="s">
        <v>34</v>
      </c>
      <c r="B13" s="11">
        <v>11</v>
      </c>
      <c r="C13" s="12" t="s">
        <v>35</v>
      </c>
      <c r="D13" s="13">
        <v>85</v>
      </c>
      <c r="E13" s="13">
        <v>94</v>
      </c>
      <c r="F13" s="13">
        <v>80</v>
      </c>
      <c r="G13" s="14"/>
      <c r="H13" s="13"/>
      <c r="I13" s="13"/>
      <c r="J13" s="13"/>
      <c r="M13">
        <f>D13+E13+F13+G13+H13</f>
        <v>259</v>
      </c>
      <c r="N13">
        <f>D13*0.17+E13*0.17+F13*0.17+G13*0.17+H13*0.17</f>
        <v>44.03</v>
      </c>
      <c r="O13">
        <f>I13*0.15</f>
        <v>0</v>
      </c>
      <c r="P13">
        <f>ROUND(N13+O13,0)</f>
        <v>44</v>
      </c>
    </row>
    <row r="14" spans="1:16" x14ac:dyDescent="0.25">
      <c r="A14" s="11" t="s">
        <v>36</v>
      </c>
      <c r="B14" s="11">
        <v>12</v>
      </c>
      <c r="C14" s="12" t="s">
        <v>37</v>
      </c>
      <c r="D14" s="13">
        <v>73</v>
      </c>
      <c r="E14" s="13">
        <v>65</v>
      </c>
      <c r="F14" s="13">
        <v>80</v>
      </c>
      <c r="G14" s="14"/>
      <c r="H14" s="13"/>
      <c r="I14" s="13"/>
      <c r="J14" s="13"/>
      <c r="M14">
        <f>D14+E14+F14+G14+H14</f>
        <v>218</v>
      </c>
      <c r="N14">
        <f>D14*0.17+E14*0.17+F14*0.17+G14*0.17+H14*0.17</f>
        <v>37.06</v>
      </c>
      <c r="O14">
        <f>I14*0.15</f>
        <v>0</v>
      </c>
      <c r="P14">
        <f>ROUND(N14+O14,0)</f>
        <v>37</v>
      </c>
    </row>
    <row r="15" spans="1:16" x14ac:dyDescent="0.25">
      <c r="A15" s="11" t="s">
        <v>38</v>
      </c>
      <c r="B15" s="11">
        <v>13</v>
      </c>
      <c r="C15" s="12" t="s">
        <v>39</v>
      </c>
      <c r="D15" s="13">
        <v>96</v>
      </c>
      <c r="E15" s="13">
        <v>98</v>
      </c>
      <c r="F15" s="13">
        <v>94</v>
      </c>
      <c r="G15" s="14"/>
      <c r="H15" s="13"/>
      <c r="I15" s="13"/>
      <c r="J15" s="13"/>
      <c r="M15">
        <f>D15+E15+F15+G15+H15</f>
        <v>288</v>
      </c>
      <c r="N15">
        <f>D15*0.17+E15*0.17+F15*0.17+G15*0.17+H15*0.17</f>
        <v>48.960000000000008</v>
      </c>
      <c r="O15">
        <f>I15*0.15</f>
        <v>0</v>
      </c>
      <c r="P15">
        <f>ROUND(N15+O15,0)</f>
        <v>49</v>
      </c>
    </row>
    <row r="16" spans="1:16" x14ac:dyDescent="0.25">
      <c r="A16" s="11" t="s">
        <v>40</v>
      </c>
      <c r="B16" s="11">
        <v>14</v>
      </c>
      <c r="C16" s="12" t="s">
        <v>41</v>
      </c>
      <c r="D16" s="13">
        <v>38</v>
      </c>
      <c r="E16" s="13">
        <v>64</v>
      </c>
      <c r="F16" s="13">
        <v>40</v>
      </c>
      <c r="G16" s="14"/>
      <c r="H16" s="13"/>
      <c r="I16" s="13"/>
      <c r="J16" s="13"/>
      <c r="M16">
        <f>D16+E16+F16+G16+H16</f>
        <v>142</v>
      </c>
      <c r="N16">
        <f>D16*0.17+E16*0.17+F16*0.17+G16*0.17+H16*0.17</f>
        <v>24.140000000000004</v>
      </c>
      <c r="O16">
        <f>I16*0.15</f>
        <v>0</v>
      </c>
      <c r="P16">
        <f>ROUND(N16+O16,0)</f>
        <v>24</v>
      </c>
    </row>
    <row r="17" spans="1:16" x14ac:dyDescent="0.25">
      <c r="A17" s="11" t="s">
        <v>42</v>
      </c>
      <c r="B17" s="11">
        <v>15</v>
      </c>
      <c r="C17" s="12" t="s">
        <v>43</v>
      </c>
      <c r="D17" s="13">
        <v>95</v>
      </c>
      <c r="E17" s="13">
        <v>90</v>
      </c>
      <c r="F17" s="13">
        <v>94</v>
      </c>
      <c r="G17" s="14"/>
      <c r="H17" s="13"/>
      <c r="I17" s="13"/>
      <c r="J17" s="13"/>
      <c r="M17">
        <f>D17+E17+F17+G17+H17</f>
        <v>279</v>
      </c>
      <c r="N17">
        <f>D17*0.17+E17*0.17+F17*0.17+G17*0.17+H17*0.17</f>
        <v>47.430000000000007</v>
      </c>
      <c r="O17">
        <f>I17*0.15</f>
        <v>0</v>
      </c>
      <c r="P17">
        <f>ROUND(N17+O17,0)</f>
        <v>47</v>
      </c>
    </row>
    <row r="18" spans="1:16" x14ac:dyDescent="0.25">
      <c r="A18" s="11" t="s">
        <v>44</v>
      </c>
      <c r="B18" s="11">
        <v>16</v>
      </c>
      <c r="C18" s="12" t="s">
        <v>45</v>
      </c>
      <c r="D18" s="13">
        <v>85</v>
      </c>
      <c r="E18" s="13">
        <v>95</v>
      </c>
      <c r="F18" s="13">
        <v>83</v>
      </c>
      <c r="G18" s="14"/>
      <c r="H18" s="13"/>
      <c r="I18" s="13"/>
      <c r="J18" s="13"/>
      <c r="M18">
        <f>D18+E18+F18+G18+H18</f>
        <v>263</v>
      </c>
      <c r="N18">
        <f>D18*0.17+E18*0.17+F18*0.17+G18*0.17+H18*0.17</f>
        <v>44.71</v>
      </c>
      <c r="O18">
        <f>I18*0.15</f>
        <v>0</v>
      </c>
      <c r="P18">
        <f>ROUND(N18+O18,0)</f>
        <v>45</v>
      </c>
    </row>
    <row r="19" spans="1:16" x14ac:dyDescent="0.25">
      <c r="A19" s="11" t="s">
        <v>46</v>
      </c>
      <c r="B19" s="11">
        <v>17</v>
      </c>
      <c r="C19" s="12" t="s">
        <v>47</v>
      </c>
      <c r="D19" s="13">
        <v>92</v>
      </c>
      <c r="E19" s="13">
        <v>83</v>
      </c>
      <c r="F19" s="13">
        <v>67</v>
      </c>
      <c r="G19" s="14"/>
      <c r="H19" s="13"/>
      <c r="I19" s="13"/>
      <c r="J19" s="13"/>
      <c r="M19">
        <f>D19+E19+F19+G19+H19</f>
        <v>242</v>
      </c>
      <c r="N19">
        <f>D19*0.17+E19*0.17+F19*0.17+G19*0.17+H19*0.17</f>
        <v>41.14</v>
      </c>
      <c r="O19">
        <f>I19*0.15</f>
        <v>0</v>
      </c>
      <c r="P19">
        <f>ROUND(N19+O19,0)</f>
        <v>41</v>
      </c>
    </row>
    <row r="20" spans="1:16" x14ac:dyDescent="0.25">
      <c r="A20" s="11" t="s">
        <v>48</v>
      </c>
      <c r="B20" s="11">
        <v>18</v>
      </c>
      <c r="C20" s="12" t="s">
        <v>49</v>
      </c>
      <c r="D20" s="13">
        <v>86</v>
      </c>
      <c r="E20" s="13">
        <v>100</v>
      </c>
      <c r="F20" s="13">
        <v>97</v>
      </c>
      <c r="G20" s="14"/>
      <c r="H20" s="13"/>
      <c r="I20" s="13"/>
      <c r="J20" s="13"/>
      <c r="M20">
        <f>D20+E20+F20+G20+H20</f>
        <v>283</v>
      </c>
      <c r="N20">
        <f>D20*0.17+E20*0.17+F20*0.17+G20*0.17+H20*0.17</f>
        <v>48.11</v>
      </c>
      <c r="O20">
        <f>I20*0.15</f>
        <v>0</v>
      </c>
      <c r="P20">
        <f>ROUND(N20+O20,0)</f>
        <v>48</v>
      </c>
    </row>
    <row r="21" spans="1:16" x14ac:dyDescent="0.25">
      <c r="A21" s="11" t="s">
        <v>50</v>
      </c>
      <c r="B21" s="11">
        <v>19</v>
      </c>
      <c r="C21" s="12" t="s">
        <v>51</v>
      </c>
      <c r="D21" s="13">
        <v>84</v>
      </c>
      <c r="E21" s="13">
        <v>82</v>
      </c>
      <c r="F21" s="13">
        <v>84</v>
      </c>
      <c r="G21" s="14"/>
      <c r="H21" s="13"/>
      <c r="I21" s="13"/>
      <c r="J21" s="13"/>
      <c r="M21">
        <f>D21+E21+F21+G21+H21</f>
        <v>250</v>
      </c>
      <c r="N21">
        <f>D21*0.17+E21*0.17+F21*0.17+G21*0.17+H21*0.17</f>
        <v>42.5</v>
      </c>
      <c r="O21">
        <f>I21*0.15</f>
        <v>0</v>
      </c>
      <c r="P21">
        <f>ROUND(N21+O21,0)</f>
        <v>43</v>
      </c>
    </row>
    <row r="22" spans="1:16" x14ac:dyDescent="0.25">
      <c r="A22" s="11" t="s">
        <v>52</v>
      </c>
      <c r="B22" s="11">
        <v>20</v>
      </c>
      <c r="C22" s="12" t="s">
        <v>53</v>
      </c>
      <c r="D22" s="13">
        <v>90</v>
      </c>
      <c r="E22" s="13">
        <v>94</v>
      </c>
      <c r="F22" s="13">
        <v>88</v>
      </c>
      <c r="G22" s="14"/>
      <c r="H22" s="13"/>
      <c r="I22" s="13"/>
      <c r="J22" s="13"/>
      <c r="M22">
        <f>D22+E22+F22+G22+H22</f>
        <v>272</v>
      </c>
      <c r="N22">
        <f>D22*0.17+E22*0.17+F22*0.17+G22*0.17+H22*0.17</f>
        <v>46.24</v>
      </c>
      <c r="O22">
        <f>I22*0.15</f>
        <v>0</v>
      </c>
      <c r="P22">
        <f>ROUND(N22+O22,0)</f>
        <v>46</v>
      </c>
    </row>
    <row r="23" spans="1:16" x14ac:dyDescent="0.25">
      <c r="A23" s="11" t="s">
        <v>54</v>
      </c>
      <c r="B23" s="11">
        <v>21</v>
      </c>
      <c r="C23" s="12" t="s">
        <v>55</v>
      </c>
      <c r="D23" s="13">
        <v>91</v>
      </c>
      <c r="E23" s="13">
        <v>94</v>
      </c>
      <c r="F23" s="13">
        <v>93</v>
      </c>
      <c r="G23" s="14"/>
      <c r="H23" s="13"/>
      <c r="I23" s="13"/>
      <c r="J23" s="13"/>
      <c r="M23">
        <f>D23+E23+F23+G23+H23</f>
        <v>278</v>
      </c>
      <c r="N23">
        <f>D23*0.17+E23*0.17+F23*0.17+G23*0.17+H23*0.17</f>
        <v>47.260000000000005</v>
      </c>
      <c r="O23">
        <f>I23*0.15</f>
        <v>0</v>
      </c>
      <c r="P23">
        <f>ROUND(N23+O23,0)</f>
        <v>47</v>
      </c>
    </row>
    <row r="24" spans="1:16" x14ac:dyDescent="0.25">
      <c r="A24" s="11" t="s">
        <v>56</v>
      </c>
      <c r="B24" s="11">
        <v>22</v>
      </c>
      <c r="C24" s="12" t="s">
        <v>57</v>
      </c>
      <c r="D24" s="13">
        <v>81</v>
      </c>
      <c r="E24" s="13">
        <v>95</v>
      </c>
      <c r="F24" s="13">
        <v>61</v>
      </c>
      <c r="G24" s="14"/>
      <c r="H24" s="13"/>
      <c r="I24" s="13"/>
      <c r="J24" s="13"/>
      <c r="M24">
        <f>D24+E24+F24+G24+H24</f>
        <v>237</v>
      </c>
      <c r="N24">
        <f>D24*0.17+E24*0.17+F24*0.17+G24*0.17+H24*0.17</f>
        <v>40.290000000000006</v>
      </c>
      <c r="O24">
        <f>I24*0.15</f>
        <v>0</v>
      </c>
      <c r="P24">
        <f>ROUND(N24+O24,0)</f>
        <v>40</v>
      </c>
    </row>
    <row r="25" spans="1:16" x14ac:dyDescent="0.25">
      <c r="A25" s="11" t="s">
        <v>58</v>
      </c>
      <c r="B25" s="11">
        <v>23</v>
      </c>
      <c r="C25" s="12" t="s">
        <v>59</v>
      </c>
      <c r="D25" s="13">
        <v>60</v>
      </c>
      <c r="E25" s="13">
        <v>74</v>
      </c>
      <c r="F25" s="13">
        <v>46</v>
      </c>
      <c r="G25" s="14"/>
      <c r="H25" s="13"/>
      <c r="I25" s="13"/>
      <c r="J25" s="13"/>
      <c r="M25">
        <f>D25+E25+F25+G25+H25</f>
        <v>180</v>
      </c>
      <c r="N25">
        <f>D25*0.17+E25*0.17+F25*0.17+G25*0.17+H25*0.17</f>
        <v>30.6</v>
      </c>
      <c r="O25">
        <f>I25*0.15</f>
        <v>0</v>
      </c>
      <c r="P25">
        <f>ROUND(N25+O25,0)</f>
        <v>31</v>
      </c>
    </row>
    <row r="26" spans="1:16" x14ac:dyDescent="0.25">
      <c r="A26" s="11" t="s">
        <v>60</v>
      </c>
      <c r="B26" s="11">
        <v>24</v>
      </c>
      <c r="C26" s="12" t="s">
        <v>61</v>
      </c>
      <c r="D26" s="13">
        <v>61</v>
      </c>
      <c r="E26" s="13">
        <v>79</v>
      </c>
      <c r="F26" s="13">
        <v>53</v>
      </c>
      <c r="G26" s="14"/>
      <c r="H26" s="13"/>
      <c r="I26" s="13"/>
      <c r="J26" s="13"/>
      <c r="M26">
        <f>D26+E26+F26+G26+H26</f>
        <v>193</v>
      </c>
      <c r="N26">
        <f>D26*0.17+E26*0.17+F26*0.17+G26*0.17+H26*0.17</f>
        <v>32.81</v>
      </c>
      <c r="O26">
        <f>I26*0.15</f>
        <v>0</v>
      </c>
      <c r="P26">
        <f>ROUND(N26+O26,0)</f>
        <v>33</v>
      </c>
    </row>
    <row r="27" spans="1:16" x14ac:dyDescent="0.25">
      <c r="A27" s="11" t="s">
        <v>62</v>
      </c>
      <c r="B27" s="11">
        <v>25</v>
      </c>
      <c r="C27" s="12" t="s">
        <v>63</v>
      </c>
      <c r="D27" s="13">
        <v>85</v>
      </c>
      <c r="E27" s="13">
        <v>95</v>
      </c>
      <c r="F27" s="13">
        <v>92</v>
      </c>
      <c r="G27" s="14"/>
      <c r="H27" s="13"/>
      <c r="I27" s="13"/>
      <c r="J27" s="13"/>
      <c r="M27">
        <f>D27+E27+F27+G27+H27</f>
        <v>272</v>
      </c>
      <c r="N27">
        <f>D27*0.17+E27*0.17+F27*0.17+G27*0.17+H27*0.17</f>
        <v>46.24</v>
      </c>
      <c r="O27">
        <f>I27*0.15</f>
        <v>0</v>
      </c>
      <c r="P27">
        <f>ROUND(N27+O27,0)</f>
        <v>46</v>
      </c>
    </row>
    <row r="28" spans="1:16" x14ac:dyDescent="0.25">
      <c r="A28" s="11" t="s">
        <v>64</v>
      </c>
      <c r="B28" s="11">
        <v>26</v>
      </c>
      <c r="C28" s="12" t="s">
        <v>65</v>
      </c>
      <c r="D28" s="13">
        <v>91</v>
      </c>
      <c r="E28" s="13">
        <v>96</v>
      </c>
      <c r="F28" s="13">
        <v>91</v>
      </c>
      <c r="G28" s="14"/>
      <c r="H28" s="13"/>
      <c r="I28" s="13"/>
      <c r="J28" s="13"/>
      <c r="M28">
        <f>D28+E28+F28+G28+H28</f>
        <v>278</v>
      </c>
      <c r="N28">
        <f>D28*0.17+E28*0.17+F28*0.17+G28*0.17+H28*0.17</f>
        <v>47.26</v>
      </c>
      <c r="O28">
        <f>I28*0.15</f>
        <v>0</v>
      </c>
      <c r="P28">
        <f>ROUND(N28+O28,0)</f>
        <v>47</v>
      </c>
    </row>
    <row r="29" spans="1:16" x14ac:dyDescent="0.25">
      <c r="A29" s="11" t="s">
        <v>66</v>
      </c>
      <c r="B29" s="11">
        <v>27</v>
      </c>
      <c r="C29" s="12" t="s">
        <v>67</v>
      </c>
      <c r="D29" s="13">
        <v>68</v>
      </c>
      <c r="E29" s="13">
        <v>68</v>
      </c>
      <c r="F29" s="13">
        <v>42</v>
      </c>
      <c r="G29" s="14"/>
      <c r="H29" s="13"/>
      <c r="I29" s="13"/>
      <c r="J29" s="13"/>
      <c r="M29">
        <f>D29+E29+F29+G29+H29</f>
        <v>178</v>
      </c>
      <c r="N29">
        <f>D29*0.17+E29*0.17+F29*0.17+G29*0.17+H29*0.17</f>
        <v>30.26</v>
      </c>
      <c r="O29">
        <f>I29*0.15</f>
        <v>0</v>
      </c>
      <c r="P29">
        <f>ROUND(N29+O29,0)</f>
        <v>30</v>
      </c>
    </row>
    <row r="30" spans="1:16" x14ac:dyDescent="0.25">
      <c r="A30" s="11" t="s">
        <v>68</v>
      </c>
      <c r="B30" s="11">
        <v>28</v>
      </c>
      <c r="C30" s="12" t="s">
        <v>69</v>
      </c>
      <c r="D30" s="13">
        <v>88</v>
      </c>
      <c r="E30" s="13">
        <v>80</v>
      </c>
      <c r="F30" s="13">
        <v>71</v>
      </c>
      <c r="G30" s="14"/>
      <c r="H30" s="13"/>
      <c r="I30" s="13"/>
      <c r="J30" s="13"/>
      <c r="M30">
        <f>D30+E30+F30+G30+H30</f>
        <v>239</v>
      </c>
      <c r="N30">
        <f>D30*0.17+E30*0.17+F30*0.17+G30*0.17+H30*0.17</f>
        <v>40.630000000000003</v>
      </c>
      <c r="O30">
        <f>I30*0.15</f>
        <v>0</v>
      </c>
      <c r="P30">
        <f>ROUND(N30+O30,0)</f>
        <v>41</v>
      </c>
    </row>
    <row r="31" spans="1:16" x14ac:dyDescent="0.25">
      <c r="A31" s="11" t="s">
        <v>70</v>
      </c>
      <c r="B31" s="11">
        <v>29</v>
      </c>
      <c r="C31" s="12" t="s">
        <v>71</v>
      </c>
      <c r="D31" s="13">
        <v>35</v>
      </c>
      <c r="E31" s="13">
        <v>50</v>
      </c>
      <c r="F31" s="13">
        <v>55</v>
      </c>
      <c r="G31" s="14"/>
      <c r="H31" s="13"/>
      <c r="I31" s="13"/>
      <c r="J31" s="13"/>
      <c r="M31">
        <f>D31+E31+F31+G31+H31</f>
        <v>140</v>
      </c>
      <c r="N31">
        <f>D31*0.17+E31*0.17+F31*0.17+G31*0.17+H31*0.17</f>
        <v>23.8</v>
      </c>
      <c r="O31">
        <f>I31*0.15</f>
        <v>0</v>
      </c>
      <c r="P31">
        <f>ROUND(N31+O31,0)</f>
        <v>24</v>
      </c>
    </row>
    <row r="32" spans="1:16" x14ac:dyDescent="0.25">
      <c r="A32" s="11" t="s">
        <v>72</v>
      </c>
      <c r="B32" s="11">
        <v>30</v>
      </c>
      <c r="C32" s="12" t="s">
        <v>73</v>
      </c>
      <c r="D32" s="13">
        <v>91</v>
      </c>
      <c r="E32" s="13">
        <v>95</v>
      </c>
      <c r="F32" s="13">
        <v>94</v>
      </c>
      <c r="G32" s="14"/>
      <c r="H32" s="13"/>
      <c r="I32" s="13"/>
      <c r="J32" s="13"/>
      <c r="M32">
        <f>D32+E32+F32+G32+H32</f>
        <v>280</v>
      </c>
      <c r="N32">
        <f>D32*0.17+E32*0.17+F32*0.17+G32*0.17+H32*0.17</f>
        <v>47.600000000000009</v>
      </c>
      <c r="O32">
        <f>I32*0.15</f>
        <v>0</v>
      </c>
      <c r="P32">
        <f>ROUND(N32+O32,0)</f>
        <v>48</v>
      </c>
    </row>
    <row r="33" spans="1:16" x14ac:dyDescent="0.25">
      <c r="A33" s="11" t="s">
        <v>74</v>
      </c>
      <c r="B33" s="11">
        <v>31</v>
      </c>
      <c r="C33" s="12" t="s">
        <v>75</v>
      </c>
      <c r="D33" s="13">
        <v>81</v>
      </c>
      <c r="E33" s="13">
        <v>85</v>
      </c>
      <c r="F33" s="13">
        <v>76</v>
      </c>
      <c r="G33" s="14"/>
      <c r="H33" s="13"/>
      <c r="I33" s="13"/>
      <c r="J33" s="13"/>
      <c r="M33">
        <f>D33+E33+F33+G33+H33</f>
        <v>242</v>
      </c>
      <c r="N33">
        <f>D33*0.17+E33*0.17+F33*0.17+G33*0.17+H33*0.17</f>
        <v>41.14</v>
      </c>
      <c r="O33">
        <f>I33*0.15</f>
        <v>0</v>
      </c>
      <c r="P33">
        <f>ROUND(N33+O33,0)</f>
        <v>41</v>
      </c>
    </row>
  </sheetData>
  <sheetProtection algorithmName="SHA-512" hashValue="IkrV1n7z3GodX2RZyZVKnugNjS4Go73v791X+XAEAvW6lQggjOQSRVwa+Uk9+Jt68XwcQq0xhuLZv2923Mu5ow==" saltValue="AFgBgYw8KLn/+I/N7HNHjw==" spinCount="100000" sheet="1" objects="1" scenarios="1"/>
  <dataValidations count="31">
    <dataValidation type="whole" allowBlank="1" showInputMessage="1" showErrorMessage="1" errorTitle="Valor fuera de rango" error="Ingrese un valor correcto" sqref="G3" xr:uid="{E114D1FD-EB4A-4311-A35D-D0631C87AFF7}">
      <formula1>0</formula1>
      <formula2>100</formula2>
    </dataValidation>
    <dataValidation type="whole" allowBlank="1" showInputMessage="1" showErrorMessage="1" errorTitle="Valor fuera de rango" error="Ingrese un valor correcto" sqref="G4" xr:uid="{322042C3-BD51-4481-8A9C-ABF34218D70B}">
      <formula1>0</formula1>
      <formula2>100</formula2>
    </dataValidation>
    <dataValidation type="whole" allowBlank="1" showInputMessage="1" showErrorMessage="1" errorTitle="Valor fuera de rango" error="Ingrese un valor correcto" sqref="G5" xr:uid="{65B58F9E-6A71-4557-803E-283A04A8F529}">
      <formula1>0</formula1>
      <formula2>100</formula2>
    </dataValidation>
    <dataValidation type="whole" allowBlank="1" showInputMessage="1" showErrorMessage="1" errorTitle="Valor fuera de rango" error="Ingrese un valor correcto" sqref="G6" xr:uid="{05D2EF61-D614-49E5-9D59-DF01D2221D13}">
      <formula1>0</formula1>
      <formula2>100</formula2>
    </dataValidation>
    <dataValidation type="whole" allowBlank="1" showInputMessage="1" showErrorMessage="1" errorTitle="Valor fuera de rango" error="Ingrese un valor correcto" sqref="G7" xr:uid="{B89A4638-4B86-4089-9758-01559273946E}">
      <formula1>0</formula1>
      <formula2>100</formula2>
    </dataValidation>
    <dataValidation type="whole" allowBlank="1" showInputMessage="1" showErrorMessage="1" errorTitle="Valor fuera de rango" error="Ingrese un valor correcto" sqref="G8" xr:uid="{5138E7CB-7ED0-4C3D-9C7E-1768CAF897F9}">
      <formula1>0</formula1>
      <formula2>100</formula2>
    </dataValidation>
    <dataValidation type="whole" allowBlank="1" showInputMessage="1" showErrorMessage="1" errorTitle="Valor fuera de rango" error="Ingrese un valor correcto" sqref="G9" xr:uid="{25C42964-E477-468F-B259-8D01692F7BF6}">
      <formula1>0</formula1>
      <formula2>100</formula2>
    </dataValidation>
    <dataValidation type="whole" allowBlank="1" showInputMessage="1" showErrorMessage="1" errorTitle="Valor fuera de rango" error="Ingrese un valor correcto" sqref="G10" xr:uid="{11C52B73-FC11-490D-B7F1-908687BC45BF}">
      <formula1>0</formula1>
      <formula2>100</formula2>
    </dataValidation>
    <dataValidation type="whole" allowBlank="1" showInputMessage="1" showErrorMessage="1" errorTitle="Valor fuera de rango" error="Ingrese un valor correcto" sqref="G11" xr:uid="{14F6A892-CD59-43A6-84DC-28D3F8EB5042}">
      <formula1>0</formula1>
      <formula2>100</formula2>
    </dataValidation>
    <dataValidation type="whole" allowBlank="1" showInputMessage="1" showErrorMessage="1" errorTitle="Valor fuera de rango" error="Ingrese un valor correcto" sqref="G12" xr:uid="{5B655796-2987-4482-A73C-88A5FF2263A6}">
      <formula1>0</formula1>
      <formula2>100</formula2>
    </dataValidation>
    <dataValidation type="whole" allowBlank="1" showInputMessage="1" showErrorMessage="1" errorTitle="Valor fuera de rango" error="Ingrese un valor correcto" sqref="G13" xr:uid="{2EE612FC-0B55-4D4F-9A11-F9A5B835D0A8}">
      <formula1>0</formula1>
      <formula2>100</formula2>
    </dataValidation>
    <dataValidation type="whole" allowBlank="1" showInputMessage="1" showErrorMessage="1" errorTitle="Valor fuera de rango" error="Ingrese un valor correcto" sqref="G14" xr:uid="{0910059F-69D6-41B7-A002-6DC5835C0DF9}">
      <formula1>0</formula1>
      <formula2>100</formula2>
    </dataValidation>
    <dataValidation type="whole" allowBlank="1" showInputMessage="1" showErrorMessage="1" errorTitle="Valor fuera de rango" error="Ingrese un valor correcto" sqref="G15" xr:uid="{BE1A8C1C-5F1F-4F2B-8E63-18EC0C5EA6BD}">
      <formula1>0</formula1>
      <formula2>100</formula2>
    </dataValidation>
    <dataValidation type="whole" allowBlank="1" showInputMessage="1" showErrorMessage="1" errorTitle="Valor fuera de rango" error="Ingrese un valor correcto" sqref="G16" xr:uid="{9D033C76-D38D-4EDA-BBF9-8F920C130337}">
      <formula1>0</formula1>
      <formula2>100</formula2>
    </dataValidation>
    <dataValidation type="whole" allowBlank="1" showInputMessage="1" showErrorMessage="1" errorTitle="Valor fuera de rango" error="Ingrese un valor correcto" sqref="G17" xr:uid="{279F0A72-AE4D-40A9-B006-7DD0B09CBC82}">
      <formula1>0</formula1>
      <formula2>100</formula2>
    </dataValidation>
    <dataValidation type="whole" allowBlank="1" showInputMessage="1" showErrorMessage="1" errorTitle="Valor fuera de rango" error="Ingrese un valor correcto" sqref="G18" xr:uid="{279C9609-22A6-4428-A66E-526914BACC5A}">
      <formula1>0</formula1>
      <formula2>100</formula2>
    </dataValidation>
    <dataValidation type="whole" allowBlank="1" showInputMessage="1" showErrorMessage="1" errorTitle="Valor fuera de rango" error="Ingrese un valor correcto" sqref="G19" xr:uid="{855C3522-BE41-417F-924D-C85D1E95C812}">
      <formula1>0</formula1>
      <formula2>100</formula2>
    </dataValidation>
    <dataValidation type="whole" allowBlank="1" showInputMessage="1" showErrorMessage="1" errorTitle="Valor fuera de rango" error="Ingrese un valor correcto" sqref="G20" xr:uid="{1D4BA53A-0BE5-4C3B-B471-3D59040A0D57}">
      <formula1>0</formula1>
      <formula2>100</formula2>
    </dataValidation>
    <dataValidation type="whole" allowBlank="1" showInputMessage="1" showErrorMessage="1" errorTitle="Valor fuera de rango" error="Ingrese un valor correcto" sqref="G21" xr:uid="{6269D404-F13B-4412-9459-E6AA3F6F742B}">
      <formula1>0</formula1>
      <formula2>100</formula2>
    </dataValidation>
    <dataValidation type="whole" allowBlank="1" showInputMessage="1" showErrorMessage="1" errorTitle="Valor fuera de rango" error="Ingrese un valor correcto" sqref="G22" xr:uid="{C1637B9C-24A0-4AFC-9AC8-453B00C6448A}">
      <formula1>0</formula1>
      <formula2>100</formula2>
    </dataValidation>
    <dataValidation type="whole" allowBlank="1" showInputMessage="1" showErrorMessage="1" errorTitle="Valor fuera de rango" error="Ingrese un valor correcto" sqref="G23" xr:uid="{1E886585-26E8-41DC-BDE4-E4C758B56224}">
      <formula1>0</formula1>
      <formula2>100</formula2>
    </dataValidation>
    <dataValidation type="whole" allowBlank="1" showInputMessage="1" showErrorMessage="1" errorTitle="Valor fuera de rango" error="Ingrese un valor correcto" sqref="G24" xr:uid="{410714A6-2D51-447A-8A63-28FD9A770909}">
      <formula1>0</formula1>
      <formula2>100</formula2>
    </dataValidation>
    <dataValidation type="whole" allowBlank="1" showInputMessage="1" showErrorMessage="1" errorTitle="Valor fuera de rango" error="Ingrese un valor correcto" sqref="G25" xr:uid="{6FC5CA0B-8503-4499-9C56-59DCECE83CF0}">
      <formula1>0</formula1>
      <formula2>100</formula2>
    </dataValidation>
    <dataValidation type="whole" allowBlank="1" showInputMessage="1" showErrorMessage="1" errorTitle="Valor fuera de rango" error="Ingrese un valor correcto" sqref="G26" xr:uid="{BC0147FC-FFE9-4DBB-ACD2-7DAD664D23AD}">
      <formula1>0</formula1>
      <formula2>100</formula2>
    </dataValidation>
    <dataValidation type="whole" allowBlank="1" showInputMessage="1" showErrorMessage="1" errorTitle="Valor fuera de rango" error="Ingrese un valor correcto" sqref="G27" xr:uid="{4A9AF934-3465-4245-9832-D6371722DDB3}">
      <formula1>0</formula1>
      <formula2>100</formula2>
    </dataValidation>
    <dataValidation type="whole" allowBlank="1" showInputMessage="1" showErrorMessage="1" errorTitle="Valor fuera de rango" error="Ingrese un valor correcto" sqref="G28" xr:uid="{7993E7B1-BDBA-472C-B9AA-71B5F4E1E5F4}">
      <formula1>0</formula1>
      <formula2>100</formula2>
    </dataValidation>
    <dataValidation type="whole" allowBlank="1" showInputMessage="1" showErrorMessage="1" errorTitle="Valor fuera de rango" error="Ingrese un valor correcto" sqref="G29" xr:uid="{64D00EC9-62A0-4607-ADF2-6ECC2F572F55}">
      <formula1>0</formula1>
      <formula2>100</formula2>
    </dataValidation>
    <dataValidation type="whole" allowBlank="1" showInputMessage="1" showErrorMessage="1" errorTitle="Valor fuera de rango" error="Ingrese un valor correcto" sqref="G30" xr:uid="{9E4BD6C4-30AF-408B-96B8-FF87F20EE49D}">
      <formula1>0</formula1>
      <formula2>100</formula2>
    </dataValidation>
    <dataValidation type="whole" allowBlank="1" showInputMessage="1" showErrorMessage="1" errorTitle="Valor fuera de rango" error="Ingrese un valor correcto" sqref="G31" xr:uid="{FBFB6FCA-E3E6-45A4-83C3-6441042567FF}">
      <formula1>0</formula1>
      <formula2>100</formula2>
    </dataValidation>
    <dataValidation type="whole" allowBlank="1" showInputMessage="1" showErrorMessage="1" errorTitle="Valor fuera de rango" error="Ingrese un valor correcto" sqref="G32" xr:uid="{F4AA9527-BEC3-4803-9F7E-6A38C2B69307}">
      <formula1>0</formula1>
      <formula2>100</formula2>
    </dataValidation>
    <dataValidation type="whole" allowBlank="1" showInputMessage="1" showErrorMessage="1" errorTitle="Valor fuera de rango" error="Ingrese un valor correcto" sqref="G33" xr:uid="{E0925151-EBC7-4C94-8CB7-8C3B8206AB04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05805-8539-417A-BCD0-03A487C23EC2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77</v>
      </c>
      <c r="C1" s="1" t="s">
        <v>78</v>
      </c>
      <c r="D1" s="5" t="s">
        <v>141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79</v>
      </c>
      <c r="B3" s="11">
        <v>1</v>
      </c>
      <c r="C3" s="12" t="s">
        <v>80</v>
      </c>
      <c r="D3" s="13">
        <v>81</v>
      </c>
      <c r="E3" s="13">
        <v>95</v>
      </c>
      <c r="F3" s="13">
        <v>81</v>
      </c>
      <c r="G3" s="14"/>
      <c r="H3" s="13"/>
      <c r="I3" s="13"/>
      <c r="J3" s="13"/>
      <c r="M3">
        <f>D3+E3+F3+G3+H3</f>
        <v>257</v>
      </c>
      <c r="N3">
        <f>D3*0.17+E3*0.17+F3*0.17+G3*0.17+H3*0.17</f>
        <v>43.690000000000005</v>
      </c>
      <c r="O3">
        <f>I3*0.15</f>
        <v>0</v>
      </c>
      <c r="P3">
        <f>ROUND(N3+O3,0)</f>
        <v>44</v>
      </c>
    </row>
    <row r="4" spans="1:16" x14ac:dyDescent="0.25">
      <c r="A4" s="11" t="s">
        <v>81</v>
      </c>
      <c r="B4" s="11">
        <v>2</v>
      </c>
      <c r="C4" s="12" t="s">
        <v>82</v>
      </c>
      <c r="D4" s="13">
        <v>79</v>
      </c>
      <c r="E4" s="13">
        <v>95</v>
      </c>
      <c r="F4" s="13">
        <v>83</v>
      </c>
      <c r="G4" s="14"/>
      <c r="H4" s="13"/>
      <c r="I4" s="13"/>
      <c r="J4" s="13"/>
      <c r="M4">
        <f>D4+E4+F4+G4+H4</f>
        <v>257</v>
      </c>
      <c r="N4">
        <f>D4*0.17+E4*0.17+F4*0.17+G4*0.17+H4*0.17</f>
        <v>43.690000000000005</v>
      </c>
      <c r="O4">
        <f>I4*0.15</f>
        <v>0</v>
      </c>
      <c r="P4">
        <f>ROUND(N4+O4,0)</f>
        <v>44</v>
      </c>
    </row>
    <row r="5" spans="1:16" x14ac:dyDescent="0.25">
      <c r="A5" s="11" t="s">
        <v>83</v>
      </c>
      <c r="B5" s="11">
        <v>3</v>
      </c>
      <c r="C5" s="12" t="s">
        <v>84</v>
      </c>
      <c r="D5" s="13">
        <v>77</v>
      </c>
      <c r="E5" s="13">
        <v>73</v>
      </c>
      <c r="F5" s="13">
        <v>69</v>
      </c>
      <c r="G5" s="14"/>
      <c r="H5" s="13"/>
      <c r="I5" s="13"/>
      <c r="J5" s="13"/>
      <c r="M5">
        <f>D5+E5+F5+G5+H5</f>
        <v>219</v>
      </c>
      <c r="N5">
        <f>D5*0.17+E5*0.17+F5*0.17+G5*0.17+H5*0.17</f>
        <v>37.230000000000004</v>
      </c>
      <c r="O5">
        <f>I5*0.15</f>
        <v>0</v>
      </c>
      <c r="P5">
        <f>ROUND(N5+O5,0)</f>
        <v>37</v>
      </c>
    </row>
    <row r="6" spans="1:16" x14ac:dyDescent="0.25">
      <c r="A6" s="11" t="s">
        <v>85</v>
      </c>
      <c r="B6" s="11">
        <v>4</v>
      </c>
      <c r="C6" s="12" t="s">
        <v>86</v>
      </c>
      <c r="D6" s="13">
        <v>70</v>
      </c>
      <c r="E6" s="13">
        <v>87</v>
      </c>
      <c r="F6" s="13">
        <v>73</v>
      </c>
      <c r="G6" s="14"/>
      <c r="H6" s="13"/>
      <c r="I6" s="13"/>
      <c r="J6" s="13"/>
      <c r="M6">
        <f>D6+E6+F6+G6+H6</f>
        <v>230</v>
      </c>
      <c r="N6">
        <f>D6*0.17+E6*0.17+F6*0.17+G6*0.17+H6*0.17</f>
        <v>39.1</v>
      </c>
      <c r="O6">
        <f>I6*0.15</f>
        <v>0</v>
      </c>
      <c r="P6">
        <f>ROUND(N6+O6,0)</f>
        <v>39</v>
      </c>
    </row>
    <row r="7" spans="1:16" x14ac:dyDescent="0.25">
      <c r="A7" s="11" t="s">
        <v>87</v>
      </c>
      <c r="B7" s="11">
        <v>5</v>
      </c>
      <c r="C7" s="12" t="s">
        <v>88</v>
      </c>
      <c r="D7" s="13">
        <v>87</v>
      </c>
      <c r="E7" s="13">
        <v>88</v>
      </c>
      <c r="F7" s="13">
        <v>79</v>
      </c>
      <c r="G7" s="14"/>
      <c r="H7" s="13"/>
      <c r="I7" s="13"/>
      <c r="J7" s="13"/>
      <c r="M7">
        <f>D7+E7+F7+G7+H7</f>
        <v>254</v>
      </c>
      <c r="N7">
        <f>D7*0.17+E7*0.17+F7*0.17+G7*0.17+H7*0.17</f>
        <v>43.18</v>
      </c>
      <c r="O7">
        <f>I7*0.15</f>
        <v>0</v>
      </c>
      <c r="P7">
        <f>ROUND(N7+O7,0)</f>
        <v>43</v>
      </c>
    </row>
    <row r="8" spans="1:16" x14ac:dyDescent="0.25">
      <c r="A8" s="11" t="s">
        <v>89</v>
      </c>
      <c r="B8" s="11">
        <v>6</v>
      </c>
      <c r="C8" s="12" t="s">
        <v>90</v>
      </c>
      <c r="D8" s="13">
        <v>85</v>
      </c>
      <c r="E8" s="13">
        <v>88</v>
      </c>
      <c r="F8" s="13">
        <v>78</v>
      </c>
      <c r="G8" s="14"/>
      <c r="H8" s="13"/>
      <c r="I8" s="13"/>
      <c r="J8" s="13"/>
      <c r="M8">
        <f>D8+E8+F8+G8+H8</f>
        <v>251</v>
      </c>
      <c r="N8">
        <f>D8*0.17+E8*0.17+F8*0.17+G8*0.17+H8*0.17</f>
        <v>42.67</v>
      </c>
      <c r="O8">
        <f>I8*0.15</f>
        <v>0</v>
      </c>
      <c r="P8">
        <f>ROUND(N8+O8,0)</f>
        <v>43</v>
      </c>
    </row>
    <row r="9" spans="1:16" x14ac:dyDescent="0.25">
      <c r="A9" s="11" t="s">
        <v>91</v>
      </c>
      <c r="B9" s="11">
        <v>7</v>
      </c>
      <c r="C9" s="12" t="s">
        <v>92</v>
      </c>
      <c r="D9" s="13">
        <v>83</v>
      </c>
      <c r="E9" s="13">
        <v>87</v>
      </c>
      <c r="F9" s="13">
        <v>65</v>
      </c>
      <c r="G9" s="14"/>
      <c r="H9" s="13"/>
      <c r="I9" s="13"/>
      <c r="J9" s="13"/>
      <c r="M9">
        <f>D9+E9+F9+G9+H9</f>
        <v>235</v>
      </c>
      <c r="N9">
        <f>D9*0.17+E9*0.17+F9*0.17+G9*0.17+H9*0.17</f>
        <v>39.950000000000003</v>
      </c>
      <c r="O9">
        <f>I9*0.15</f>
        <v>0</v>
      </c>
      <c r="P9">
        <f>ROUND(N9+O9,0)</f>
        <v>40</v>
      </c>
    </row>
    <row r="10" spans="1:16" x14ac:dyDescent="0.25">
      <c r="A10" s="11" t="s">
        <v>93</v>
      </c>
      <c r="B10" s="11">
        <v>8</v>
      </c>
      <c r="C10" s="12" t="s">
        <v>94</v>
      </c>
      <c r="D10" s="13">
        <v>76</v>
      </c>
      <c r="E10" s="13">
        <v>82</v>
      </c>
      <c r="F10" s="13">
        <v>62</v>
      </c>
      <c r="G10" s="14"/>
      <c r="H10" s="13"/>
      <c r="I10" s="13"/>
      <c r="J10" s="13"/>
      <c r="M10">
        <f>D10+E10+F10+G10+H10</f>
        <v>220</v>
      </c>
      <c r="N10">
        <f>D10*0.17+E10*0.17+F10*0.17+G10*0.17+H10*0.17</f>
        <v>37.400000000000006</v>
      </c>
      <c r="O10">
        <f>I10*0.15</f>
        <v>0</v>
      </c>
      <c r="P10">
        <f>ROUND(N10+O10,0)</f>
        <v>37</v>
      </c>
    </row>
    <row r="11" spans="1:16" x14ac:dyDescent="0.25">
      <c r="A11" s="11" t="s">
        <v>95</v>
      </c>
      <c r="B11" s="11">
        <v>9</v>
      </c>
      <c r="C11" s="12" t="s">
        <v>96</v>
      </c>
      <c r="D11" s="13">
        <v>94</v>
      </c>
      <c r="E11" s="13">
        <v>95</v>
      </c>
      <c r="F11" s="13">
        <v>92</v>
      </c>
      <c r="G11" s="14"/>
      <c r="H11" s="13"/>
      <c r="I11" s="13"/>
      <c r="J11" s="13"/>
      <c r="M11">
        <f>D11+E11+F11+G11+H11</f>
        <v>281</v>
      </c>
      <c r="N11">
        <f>D11*0.17+E11*0.17+F11*0.17+G11*0.17+H11*0.17</f>
        <v>47.77</v>
      </c>
      <c r="O11">
        <f>I11*0.15</f>
        <v>0</v>
      </c>
      <c r="P11">
        <f>ROUND(N11+O11,0)</f>
        <v>48</v>
      </c>
    </row>
    <row r="12" spans="1:16" x14ac:dyDescent="0.25">
      <c r="A12" s="11" t="s">
        <v>97</v>
      </c>
      <c r="B12" s="11">
        <v>10</v>
      </c>
      <c r="C12" s="12" t="s">
        <v>98</v>
      </c>
      <c r="D12" s="13">
        <v>92</v>
      </c>
      <c r="E12" s="13">
        <v>96</v>
      </c>
      <c r="F12" s="13">
        <v>86</v>
      </c>
      <c r="G12" s="14"/>
      <c r="H12" s="13"/>
      <c r="I12" s="13"/>
      <c r="J12" s="13"/>
      <c r="M12">
        <f>D12+E12+F12+G12+H12</f>
        <v>274</v>
      </c>
      <c r="N12">
        <f>D12*0.17+E12*0.17+F12*0.17+G12*0.17+H12*0.17</f>
        <v>46.58</v>
      </c>
      <c r="O12">
        <f>I12*0.15</f>
        <v>0</v>
      </c>
      <c r="P12">
        <f>ROUND(N12+O12,0)</f>
        <v>47</v>
      </c>
    </row>
    <row r="13" spans="1:16" x14ac:dyDescent="0.25">
      <c r="A13" s="11" t="s">
        <v>99</v>
      </c>
      <c r="B13" s="11">
        <v>11</v>
      </c>
      <c r="C13" s="12" t="s">
        <v>100</v>
      </c>
      <c r="D13" s="13">
        <v>71</v>
      </c>
      <c r="E13" s="13">
        <v>84</v>
      </c>
      <c r="F13" s="13">
        <v>46</v>
      </c>
      <c r="G13" s="14"/>
      <c r="H13" s="13"/>
      <c r="I13" s="13"/>
      <c r="J13" s="13"/>
      <c r="M13">
        <f>D13+E13+F13+G13+H13</f>
        <v>201</v>
      </c>
      <c r="N13">
        <f>D13*0.17+E13*0.17+F13*0.17+G13*0.17+H13*0.17</f>
        <v>34.17</v>
      </c>
      <c r="O13">
        <f>I13*0.15</f>
        <v>0</v>
      </c>
      <c r="P13">
        <f>ROUND(N13+O13,0)</f>
        <v>34</v>
      </c>
    </row>
    <row r="14" spans="1:16" x14ac:dyDescent="0.25">
      <c r="A14" s="11" t="s">
        <v>101</v>
      </c>
      <c r="B14" s="11">
        <v>12</v>
      </c>
      <c r="C14" s="12" t="s">
        <v>102</v>
      </c>
      <c r="D14" s="13">
        <v>80</v>
      </c>
      <c r="E14" s="13">
        <v>90</v>
      </c>
      <c r="F14" s="13">
        <v>82</v>
      </c>
      <c r="G14" s="14"/>
      <c r="H14" s="13"/>
      <c r="I14" s="13"/>
      <c r="J14" s="13"/>
      <c r="M14">
        <f>D14+E14+F14+G14+H14</f>
        <v>252</v>
      </c>
      <c r="N14">
        <f>D14*0.17+E14*0.17+F14*0.17+G14*0.17+H14*0.17</f>
        <v>42.84</v>
      </c>
      <c r="O14">
        <f>I14*0.15</f>
        <v>0</v>
      </c>
      <c r="P14">
        <f>ROUND(N14+O14,0)</f>
        <v>43</v>
      </c>
    </row>
    <row r="15" spans="1:16" x14ac:dyDescent="0.25">
      <c r="A15" s="11" t="s">
        <v>103</v>
      </c>
      <c r="B15" s="11">
        <v>13</v>
      </c>
      <c r="C15" s="12" t="s">
        <v>104</v>
      </c>
      <c r="D15" s="13">
        <v>82</v>
      </c>
      <c r="E15" s="13">
        <v>72</v>
      </c>
      <c r="F15" s="13">
        <v>63</v>
      </c>
      <c r="G15" s="14"/>
      <c r="H15" s="13"/>
      <c r="I15" s="13"/>
      <c r="J15" s="13"/>
      <c r="M15">
        <f>D15+E15+F15+G15+H15</f>
        <v>217</v>
      </c>
      <c r="N15">
        <f>D15*0.17+E15*0.17+F15*0.17+G15*0.17+H15*0.17</f>
        <v>36.89</v>
      </c>
      <c r="O15">
        <f>I15*0.15</f>
        <v>0</v>
      </c>
      <c r="P15">
        <f>ROUND(N15+O15,0)</f>
        <v>37</v>
      </c>
    </row>
    <row r="16" spans="1:16" x14ac:dyDescent="0.25">
      <c r="A16" s="11" t="s">
        <v>105</v>
      </c>
      <c r="B16" s="11">
        <v>14</v>
      </c>
      <c r="C16" s="12" t="s">
        <v>106</v>
      </c>
      <c r="D16" s="13">
        <v>78</v>
      </c>
      <c r="E16" s="13">
        <v>78</v>
      </c>
      <c r="F16" s="13">
        <v>55</v>
      </c>
      <c r="G16" s="14"/>
      <c r="H16" s="13"/>
      <c r="I16" s="13"/>
      <c r="J16" s="13"/>
      <c r="M16">
        <f>D16+E16+F16+G16+H16</f>
        <v>211</v>
      </c>
      <c r="N16">
        <f>D16*0.17+E16*0.17+F16*0.17+G16*0.17+H16*0.17</f>
        <v>35.870000000000005</v>
      </c>
      <c r="O16">
        <f>I16*0.15</f>
        <v>0</v>
      </c>
      <c r="P16">
        <f>ROUND(N16+O16,0)</f>
        <v>36</v>
      </c>
    </row>
    <row r="17" spans="1:16" x14ac:dyDescent="0.25">
      <c r="A17" s="11" t="s">
        <v>107</v>
      </c>
      <c r="B17" s="11">
        <v>15</v>
      </c>
      <c r="C17" s="12" t="s">
        <v>108</v>
      </c>
      <c r="D17" s="13">
        <v>88</v>
      </c>
      <c r="E17" s="13">
        <v>91</v>
      </c>
      <c r="F17" s="13">
        <v>60</v>
      </c>
      <c r="G17" s="14"/>
      <c r="H17" s="13"/>
      <c r="I17" s="13"/>
      <c r="J17" s="13"/>
      <c r="M17">
        <f>D17+E17+F17+G17+H17</f>
        <v>239</v>
      </c>
      <c r="N17">
        <f>D17*0.17+E17*0.17+F17*0.17+G17*0.17+H17*0.17</f>
        <v>40.630000000000003</v>
      </c>
      <c r="O17">
        <f>I17*0.15</f>
        <v>0</v>
      </c>
      <c r="P17">
        <f>ROUND(N17+O17,0)</f>
        <v>41</v>
      </c>
    </row>
    <row r="18" spans="1:16" x14ac:dyDescent="0.25">
      <c r="A18" s="11" t="s">
        <v>109</v>
      </c>
      <c r="B18" s="11">
        <v>16</v>
      </c>
      <c r="C18" s="12" t="s">
        <v>110</v>
      </c>
      <c r="D18" s="13">
        <v>73</v>
      </c>
      <c r="E18" s="13">
        <v>70</v>
      </c>
      <c r="F18" s="13">
        <v>40</v>
      </c>
      <c r="G18" s="14"/>
      <c r="H18" s="13"/>
      <c r="I18" s="13"/>
      <c r="J18" s="13"/>
      <c r="M18">
        <f>D18+E18+F18+G18+H18</f>
        <v>183</v>
      </c>
      <c r="N18">
        <f>D18*0.17+E18*0.17+F18*0.17+G18*0.17+H18*0.17</f>
        <v>31.110000000000003</v>
      </c>
      <c r="O18">
        <f>I18*0.15</f>
        <v>0</v>
      </c>
      <c r="P18">
        <f>ROUND(N18+O18,0)</f>
        <v>31</v>
      </c>
    </row>
    <row r="19" spans="1:16" x14ac:dyDescent="0.25">
      <c r="A19" s="11" t="s">
        <v>111</v>
      </c>
      <c r="B19" s="11">
        <v>17</v>
      </c>
      <c r="C19" s="12" t="s">
        <v>112</v>
      </c>
      <c r="D19" s="13">
        <v>77</v>
      </c>
      <c r="E19" s="13">
        <v>83</v>
      </c>
      <c r="F19" s="13">
        <v>56</v>
      </c>
      <c r="G19" s="14"/>
      <c r="H19" s="13"/>
      <c r="I19" s="13"/>
      <c r="J19" s="13"/>
      <c r="M19">
        <f>D19+E19+F19+G19+H19</f>
        <v>216</v>
      </c>
      <c r="N19">
        <f>D19*0.17+E19*0.17+F19*0.17+G19*0.17+H19*0.17</f>
        <v>36.720000000000006</v>
      </c>
      <c r="O19">
        <f>I19*0.15</f>
        <v>0</v>
      </c>
      <c r="P19">
        <f>ROUND(N19+O19,0)</f>
        <v>37</v>
      </c>
    </row>
    <row r="20" spans="1:16" x14ac:dyDescent="0.25">
      <c r="A20" s="11" t="s">
        <v>113</v>
      </c>
      <c r="B20" s="11">
        <v>18</v>
      </c>
      <c r="C20" s="12" t="s">
        <v>114</v>
      </c>
      <c r="D20" s="13">
        <v>95</v>
      </c>
      <c r="E20" s="13">
        <v>100</v>
      </c>
      <c r="F20" s="13">
        <v>91</v>
      </c>
      <c r="G20" s="14"/>
      <c r="H20" s="13"/>
      <c r="I20" s="13"/>
      <c r="J20" s="13"/>
      <c r="M20">
        <f>D20+E20+F20+G20+H20</f>
        <v>286</v>
      </c>
      <c r="N20">
        <f>D20*0.17+E20*0.17+F20*0.17+G20*0.17+H20*0.17</f>
        <v>48.620000000000005</v>
      </c>
      <c r="O20">
        <f>I20*0.15</f>
        <v>0</v>
      </c>
      <c r="P20">
        <f>ROUND(N20+O20,0)</f>
        <v>49</v>
      </c>
    </row>
    <row r="21" spans="1:16" x14ac:dyDescent="0.25">
      <c r="A21" s="11" t="s">
        <v>115</v>
      </c>
      <c r="B21" s="11">
        <v>19</v>
      </c>
      <c r="C21" s="12" t="s">
        <v>116</v>
      </c>
      <c r="D21" s="13">
        <v>74</v>
      </c>
      <c r="E21" s="13">
        <v>80</v>
      </c>
      <c r="F21" s="13">
        <v>65</v>
      </c>
      <c r="G21" s="14"/>
      <c r="H21" s="13"/>
      <c r="I21" s="13"/>
      <c r="J21" s="13"/>
      <c r="M21">
        <f>D21+E21+F21+G21+H21</f>
        <v>219</v>
      </c>
      <c r="N21">
        <f>D21*0.17+E21*0.17+F21*0.17+G21*0.17+H21*0.17</f>
        <v>37.230000000000004</v>
      </c>
      <c r="O21">
        <f>I21*0.15</f>
        <v>0</v>
      </c>
      <c r="P21">
        <f>ROUND(N21+O21,0)</f>
        <v>37</v>
      </c>
    </row>
    <row r="22" spans="1:16" x14ac:dyDescent="0.25">
      <c r="A22" s="11" t="s">
        <v>117</v>
      </c>
      <c r="B22" s="11">
        <v>20</v>
      </c>
      <c r="C22" s="12" t="s">
        <v>118</v>
      </c>
      <c r="D22" s="13">
        <v>86</v>
      </c>
      <c r="E22" s="13">
        <v>90</v>
      </c>
      <c r="F22" s="13">
        <v>82</v>
      </c>
      <c r="G22" s="14"/>
      <c r="H22" s="13"/>
      <c r="I22" s="13"/>
      <c r="J22" s="13"/>
      <c r="M22">
        <f>D22+E22+F22+G22+H22</f>
        <v>258</v>
      </c>
      <c r="N22">
        <f>D22*0.17+E22*0.17+F22*0.17+G22*0.17+H22*0.17</f>
        <v>43.86</v>
      </c>
      <c r="O22">
        <f>I22*0.15</f>
        <v>0</v>
      </c>
      <c r="P22">
        <f>ROUND(N22+O22,0)</f>
        <v>44</v>
      </c>
    </row>
    <row r="23" spans="1:16" x14ac:dyDescent="0.25">
      <c r="A23" s="11" t="s">
        <v>119</v>
      </c>
      <c r="B23" s="11">
        <v>21</v>
      </c>
      <c r="C23" s="12" t="s">
        <v>120</v>
      </c>
      <c r="D23" s="13">
        <v>61</v>
      </c>
      <c r="E23" s="13">
        <v>74</v>
      </c>
      <c r="F23" s="13">
        <v>40</v>
      </c>
      <c r="G23" s="14"/>
      <c r="H23" s="13"/>
      <c r="I23" s="13"/>
      <c r="J23" s="13"/>
      <c r="M23">
        <f>D23+E23+F23+G23+H23</f>
        <v>175</v>
      </c>
      <c r="N23">
        <f>D23*0.17+E23*0.17+F23*0.17+G23*0.17+H23*0.17</f>
        <v>29.750000000000004</v>
      </c>
      <c r="O23">
        <f>I23*0.15</f>
        <v>0</v>
      </c>
      <c r="P23">
        <f>ROUND(N23+O23,0)</f>
        <v>30</v>
      </c>
    </row>
    <row r="24" spans="1:16" x14ac:dyDescent="0.25">
      <c r="A24" s="11" t="s">
        <v>121</v>
      </c>
      <c r="B24" s="11">
        <v>22</v>
      </c>
      <c r="C24" s="12" t="s">
        <v>122</v>
      </c>
      <c r="D24" s="13">
        <v>76</v>
      </c>
      <c r="E24" s="13">
        <v>95</v>
      </c>
      <c r="F24" s="13">
        <v>92</v>
      </c>
      <c r="G24" s="14"/>
      <c r="H24" s="13"/>
      <c r="I24" s="13"/>
      <c r="J24" s="13"/>
      <c r="M24">
        <f>D24+E24+F24+G24+H24</f>
        <v>263</v>
      </c>
      <c r="N24">
        <f>D24*0.17+E24*0.17+F24*0.17+G24*0.17+H24*0.17</f>
        <v>44.710000000000008</v>
      </c>
      <c r="O24">
        <f>I24*0.15</f>
        <v>0</v>
      </c>
      <c r="P24">
        <f>ROUND(N24+O24,0)</f>
        <v>45</v>
      </c>
    </row>
    <row r="25" spans="1:16" x14ac:dyDescent="0.25">
      <c r="A25" s="11" t="s">
        <v>123</v>
      </c>
      <c r="B25" s="11">
        <v>23</v>
      </c>
      <c r="C25" s="12" t="s">
        <v>124</v>
      </c>
      <c r="D25" s="13">
        <v>82</v>
      </c>
      <c r="E25" s="13">
        <v>98</v>
      </c>
      <c r="F25" s="13">
        <v>74</v>
      </c>
      <c r="G25" s="14"/>
      <c r="H25" s="13"/>
      <c r="I25" s="13"/>
      <c r="J25" s="13"/>
      <c r="M25">
        <f>D25+E25+F25+G25+H25</f>
        <v>254</v>
      </c>
      <c r="N25">
        <f>D25*0.17+E25*0.17+F25*0.17+G25*0.17+H25*0.17</f>
        <v>43.18</v>
      </c>
      <c r="O25">
        <f>I25*0.15</f>
        <v>0</v>
      </c>
      <c r="P25">
        <f>ROUND(N25+O25,0)</f>
        <v>43</v>
      </c>
    </row>
    <row r="26" spans="1:16" x14ac:dyDescent="0.25">
      <c r="A26" s="11" t="s">
        <v>125</v>
      </c>
      <c r="B26" s="11">
        <v>24</v>
      </c>
      <c r="C26" s="12" t="s">
        <v>126</v>
      </c>
      <c r="D26" s="13">
        <v>89</v>
      </c>
      <c r="E26" s="13">
        <v>94</v>
      </c>
      <c r="F26" s="13">
        <v>90</v>
      </c>
      <c r="G26" s="14"/>
      <c r="H26" s="13"/>
      <c r="I26" s="13"/>
      <c r="J26" s="13"/>
      <c r="M26">
        <f>D26+E26+F26+G26+H26</f>
        <v>273</v>
      </c>
      <c r="N26">
        <f>D26*0.17+E26*0.17+F26*0.17+G26*0.17+H26*0.17</f>
        <v>46.41</v>
      </c>
      <c r="O26">
        <f>I26*0.15</f>
        <v>0</v>
      </c>
      <c r="P26">
        <f>ROUND(N26+O26,0)</f>
        <v>46</v>
      </c>
    </row>
    <row r="27" spans="1:16" x14ac:dyDescent="0.25">
      <c r="A27" s="11" t="s">
        <v>127</v>
      </c>
      <c r="B27" s="11">
        <v>25</v>
      </c>
      <c r="C27" s="12" t="s">
        <v>128</v>
      </c>
      <c r="D27" s="13">
        <v>83</v>
      </c>
      <c r="E27" s="13">
        <v>87</v>
      </c>
      <c r="F27" s="13">
        <v>70</v>
      </c>
      <c r="G27" s="14"/>
      <c r="H27" s="13"/>
      <c r="I27" s="13"/>
      <c r="J27" s="13"/>
      <c r="M27">
        <f>D27+E27+F27+G27+H27</f>
        <v>240</v>
      </c>
      <c r="N27">
        <f>D27*0.17+E27*0.17+F27*0.17+G27*0.17+H27*0.17</f>
        <v>40.800000000000004</v>
      </c>
      <c r="O27">
        <f>I27*0.15</f>
        <v>0</v>
      </c>
      <c r="P27">
        <f>ROUND(N27+O27,0)</f>
        <v>41</v>
      </c>
    </row>
    <row r="28" spans="1:16" x14ac:dyDescent="0.25">
      <c r="A28" s="11" t="s">
        <v>129</v>
      </c>
      <c r="B28" s="11">
        <v>26</v>
      </c>
      <c r="C28" s="12" t="s">
        <v>130</v>
      </c>
      <c r="D28" s="13">
        <v>83</v>
      </c>
      <c r="E28" s="13">
        <v>82</v>
      </c>
      <c r="F28" s="13">
        <v>83</v>
      </c>
      <c r="G28" s="14"/>
      <c r="H28" s="13"/>
      <c r="I28" s="13"/>
      <c r="J28" s="13"/>
      <c r="M28">
        <f>D28+E28+F28+G28+H28</f>
        <v>248</v>
      </c>
      <c r="N28">
        <f>D28*0.17+E28*0.17+F28*0.17+G28*0.17+H28*0.17</f>
        <v>42.160000000000004</v>
      </c>
      <c r="O28">
        <f>I28*0.15</f>
        <v>0</v>
      </c>
      <c r="P28">
        <f>ROUND(N28+O28,0)</f>
        <v>42</v>
      </c>
    </row>
    <row r="29" spans="1:16" x14ac:dyDescent="0.25">
      <c r="A29" s="11" t="s">
        <v>131</v>
      </c>
      <c r="B29" s="11">
        <v>27</v>
      </c>
      <c r="C29" s="12" t="s">
        <v>132</v>
      </c>
      <c r="D29" s="13">
        <v>88</v>
      </c>
      <c r="E29" s="13">
        <v>95</v>
      </c>
      <c r="F29" s="13">
        <v>73</v>
      </c>
      <c r="G29" s="14"/>
      <c r="H29" s="13"/>
      <c r="I29" s="13"/>
      <c r="J29" s="13"/>
      <c r="M29">
        <f>D29+E29+F29+G29+H29</f>
        <v>256</v>
      </c>
      <c r="N29">
        <f>D29*0.17+E29*0.17+F29*0.17+G29*0.17+H29*0.17</f>
        <v>43.52</v>
      </c>
      <c r="O29">
        <f>I29*0.15</f>
        <v>0</v>
      </c>
      <c r="P29">
        <f>ROUND(N29+O29,0)</f>
        <v>44</v>
      </c>
    </row>
    <row r="30" spans="1:16" x14ac:dyDescent="0.25">
      <c r="A30" s="11" t="s">
        <v>133</v>
      </c>
      <c r="B30" s="11">
        <v>28</v>
      </c>
      <c r="C30" s="12" t="s">
        <v>134</v>
      </c>
      <c r="D30" s="13">
        <v>76</v>
      </c>
      <c r="E30" s="13">
        <v>91</v>
      </c>
      <c r="F30" s="13">
        <v>78</v>
      </c>
      <c r="G30" s="14"/>
      <c r="H30" s="13"/>
      <c r="I30" s="13"/>
      <c r="J30" s="13"/>
      <c r="M30">
        <f>D30+E30+F30+G30+H30</f>
        <v>245</v>
      </c>
      <c r="N30">
        <f>D30*0.17+E30*0.17+F30*0.17+G30*0.17+H30*0.17</f>
        <v>41.650000000000006</v>
      </c>
      <c r="O30">
        <f>I30*0.15</f>
        <v>0</v>
      </c>
      <c r="P30">
        <f>ROUND(N30+O30,0)</f>
        <v>42</v>
      </c>
    </row>
    <row r="31" spans="1:16" x14ac:dyDescent="0.25">
      <c r="A31" s="11" t="s">
        <v>135</v>
      </c>
      <c r="B31" s="11">
        <v>29</v>
      </c>
      <c r="C31" s="12" t="s">
        <v>136</v>
      </c>
      <c r="D31" s="13">
        <v>80</v>
      </c>
      <c r="E31" s="13">
        <v>98</v>
      </c>
      <c r="F31" s="13">
        <v>83</v>
      </c>
      <c r="G31" s="14"/>
      <c r="H31" s="13"/>
      <c r="I31" s="13"/>
      <c r="J31" s="13"/>
      <c r="M31">
        <f>D31+E31+F31+G31+H31</f>
        <v>261</v>
      </c>
      <c r="N31">
        <f>D31*0.17+E31*0.17+F31*0.17+G31*0.17+H31*0.17</f>
        <v>44.370000000000005</v>
      </c>
      <c r="O31">
        <f>I31*0.15</f>
        <v>0</v>
      </c>
      <c r="P31">
        <f>ROUND(N31+O31,0)</f>
        <v>44</v>
      </c>
    </row>
    <row r="32" spans="1:16" x14ac:dyDescent="0.25">
      <c r="A32" s="11" t="s">
        <v>137</v>
      </c>
      <c r="B32" s="11">
        <v>30</v>
      </c>
      <c r="C32" s="12" t="s">
        <v>138</v>
      </c>
      <c r="D32" s="13">
        <v>79</v>
      </c>
      <c r="E32" s="13">
        <v>95</v>
      </c>
      <c r="F32" s="13">
        <v>68</v>
      </c>
      <c r="G32" s="14"/>
      <c r="H32" s="13"/>
      <c r="I32" s="13"/>
      <c r="J32" s="13"/>
      <c r="M32">
        <f>D32+E32+F32+G32+H32</f>
        <v>242</v>
      </c>
      <c r="N32">
        <f>D32*0.17+E32*0.17+F32*0.17+G32*0.17+H32*0.17</f>
        <v>41.140000000000008</v>
      </c>
      <c r="O32">
        <f>I32*0.15</f>
        <v>0</v>
      </c>
      <c r="P32">
        <f>ROUND(N32+O32,0)</f>
        <v>41</v>
      </c>
    </row>
    <row r="33" spans="1:16" x14ac:dyDescent="0.25">
      <c r="A33" s="11" t="s">
        <v>139</v>
      </c>
      <c r="B33" s="11">
        <v>31</v>
      </c>
      <c r="C33" s="12" t="s">
        <v>140</v>
      </c>
      <c r="D33" s="13">
        <v>87</v>
      </c>
      <c r="E33" s="13">
        <v>93</v>
      </c>
      <c r="F33" s="13">
        <v>81</v>
      </c>
      <c r="G33" s="14"/>
      <c r="H33" s="13"/>
      <c r="I33" s="13"/>
      <c r="J33" s="13"/>
      <c r="M33">
        <f>D33+E33+F33+G33+H33</f>
        <v>261</v>
      </c>
      <c r="N33">
        <f>D33*0.17+E33*0.17+F33*0.17+G33*0.17+H33*0.17</f>
        <v>44.370000000000005</v>
      </c>
      <c r="O33">
        <f>I33*0.15</f>
        <v>0</v>
      </c>
      <c r="P33">
        <f>ROUND(N33+O33,0)</f>
        <v>44</v>
      </c>
    </row>
  </sheetData>
  <sheetProtection algorithmName="SHA-512" hashValue="wqL2cy6nz8GL7g4ZGyZl9PpJ2EvMYGZZI877BKnf9vRbiWpmqhTB9a3B630aoJserwyD/XR68uFDZ+3BuVZx/A==" saltValue="pxvOxOCk/MgS9CK9qyfFGg==" spinCount="100000" sheet="1" objects="1" scenarios="1"/>
  <dataValidations count="31">
    <dataValidation type="whole" allowBlank="1" showInputMessage="1" showErrorMessage="1" errorTitle="Valor fuera de rango" error="Ingrese un valor correcto" sqref="G3" xr:uid="{22D9FE97-3477-4F15-9788-D222CC5A2519}">
      <formula1>0</formula1>
      <formula2>100</formula2>
    </dataValidation>
    <dataValidation type="whole" allowBlank="1" showInputMessage="1" showErrorMessage="1" errorTitle="Valor fuera de rango" error="Ingrese un valor correcto" sqref="G4" xr:uid="{5D285BD2-45FF-49FF-A83C-E8C38F5D8FA9}">
      <formula1>0</formula1>
      <formula2>100</formula2>
    </dataValidation>
    <dataValidation type="whole" allowBlank="1" showInputMessage="1" showErrorMessage="1" errorTitle="Valor fuera de rango" error="Ingrese un valor correcto" sqref="G5" xr:uid="{3EACFA6E-D38A-49FD-A56A-60F7247325DE}">
      <formula1>0</formula1>
      <formula2>100</formula2>
    </dataValidation>
    <dataValidation type="whole" allowBlank="1" showInputMessage="1" showErrorMessage="1" errorTitle="Valor fuera de rango" error="Ingrese un valor correcto" sqref="G6" xr:uid="{B4DB8742-0813-427C-B624-271BECECBEB1}">
      <formula1>0</formula1>
      <formula2>100</formula2>
    </dataValidation>
    <dataValidation type="whole" allowBlank="1" showInputMessage="1" showErrorMessage="1" errorTitle="Valor fuera de rango" error="Ingrese un valor correcto" sqref="G7" xr:uid="{7B1A0FFF-C639-4B6C-A05B-16988931C873}">
      <formula1>0</formula1>
      <formula2>100</formula2>
    </dataValidation>
    <dataValidation type="whole" allowBlank="1" showInputMessage="1" showErrorMessage="1" errorTitle="Valor fuera de rango" error="Ingrese un valor correcto" sqref="G8" xr:uid="{D263AC92-6505-47F5-BC86-85184547F0EE}">
      <formula1>0</formula1>
      <formula2>100</formula2>
    </dataValidation>
    <dataValidation type="whole" allowBlank="1" showInputMessage="1" showErrorMessage="1" errorTitle="Valor fuera de rango" error="Ingrese un valor correcto" sqref="G9" xr:uid="{3C921ABB-B272-4623-A431-506B4CBCCED7}">
      <formula1>0</formula1>
      <formula2>100</formula2>
    </dataValidation>
    <dataValidation type="whole" allowBlank="1" showInputMessage="1" showErrorMessage="1" errorTitle="Valor fuera de rango" error="Ingrese un valor correcto" sqref="G10" xr:uid="{0CBA3CCF-F2DB-474D-A085-1F45F612C09A}">
      <formula1>0</formula1>
      <formula2>100</formula2>
    </dataValidation>
    <dataValidation type="whole" allowBlank="1" showInputMessage="1" showErrorMessage="1" errorTitle="Valor fuera de rango" error="Ingrese un valor correcto" sqref="G11" xr:uid="{F9826506-07A1-4ABA-B8DB-340ED6B909F1}">
      <formula1>0</formula1>
      <formula2>100</formula2>
    </dataValidation>
    <dataValidation type="whole" allowBlank="1" showInputMessage="1" showErrorMessage="1" errorTitle="Valor fuera de rango" error="Ingrese un valor correcto" sqref="G12" xr:uid="{FEAF49AB-AEFB-49F6-A194-A465CFBC53CA}">
      <formula1>0</formula1>
      <formula2>100</formula2>
    </dataValidation>
    <dataValidation type="whole" allowBlank="1" showInputMessage="1" showErrorMessage="1" errorTitle="Valor fuera de rango" error="Ingrese un valor correcto" sqref="G13" xr:uid="{17643778-1A85-4FC1-A073-724E478C862B}">
      <formula1>0</formula1>
      <formula2>100</formula2>
    </dataValidation>
    <dataValidation type="whole" allowBlank="1" showInputMessage="1" showErrorMessage="1" errorTitle="Valor fuera de rango" error="Ingrese un valor correcto" sqref="G14" xr:uid="{9BDFD88A-8D3C-4AEB-BE6D-0A7803E22261}">
      <formula1>0</formula1>
      <formula2>100</formula2>
    </dataValidation>
    <dataValidation type="whole" allowBlank="1" showInputMessage="1" showErrorMessage="1" errorTitle="Valor fuera de rango" error="Ingrese un valor correcto" sqref="G15" xr:uid="{42D49A55-00A6-4483-9421-33F8A2E9A1BC}">
      <formula1>0</formula1>
      <formula2>100</formula2>
    </dataValidation>
    <dataValidation type="whole" allowBlank="1" showInputMessage="1" showErrorMessage="1" errorTitle="Valor fuera de rango" error="Ingrese un valor correcto" sqref="G16" xr:uid="{E5530044-B2B2-418B-8C68-00BF193B5703}">
      <formula1>0</formula1>
      <formula2>100</formula2>
    </dataValidation>
    <dataValidation type="whole" allowBlank="1" showInputMessage="1" showErrorMessage="1" errorTitle="Valor fuera de rango" error="Ingrese un valor correcto" sqref="G17" xr:uid="{676AA9B4-64B9-4D7D-B2A2-16A2E98A9829}">
      <formula1>0</formula1>
      <formula2>100</formula2>
    </dataValidation>
    <dataValidation type="whole" allowBlank="1" showInputMessage="1" showErrorMessage="1" errorTitle="Valor fuera de rango" error="Ingrese un valor correcto" sqref="G18" xr:uid="{BD77D1BE-64C5-416A-8B4F-1C6C422FE6F0}">
      <formula1>0</formula1>
      <formula2>100</formula2>
    </dataValidation>
    <dataValidation type="whole" allowBlank="1" showInputMessage="1" showErrorMessage="1" errorTitle="Valor fuera de rango" error="Ingrese un valor correcto" sqref="G19" xr:uid="{8EFFA24C-AF35-49D9-BF8E-5747DBFD5C03}">
      <formula1>0</formula1>
      <formula2>100</formula2>
    </dataValidation>
    <dataValidation type="whole" allowBlank="1" showInputMessage="1" showErrorMessage="1" errorTitle="Valor fuera de rango" error="Ingrese un valor correcto" sqref="G20" xr:uid="{33B4F0A3-EA6E-4A6B-A3E2-69571450738B}">
      <formula1>0</formula1>
      <formula2>100</formula2>
    </dataValidation>
    <dataValidation type="whole" allowBlank="1" showInputMessage="1" showErrorMessage="1" errorTitle="Valor fuera de rango" error="Ingrese un valor correcto" sqref="G21" xr:uid="{6392C3CE-C83B-4ECA-8E77-7C1A6E30DB1C}">
      <formula1>0</formula1>
      <formula2>100</formula2>
    </dataValidation>
    <dataValidation type="whole" allowBlank="1" showInputMessage="1" showErrorMessage="1" errorTitle="Valor fuera de rango" error="Ingrese un valor correcto" sqref="G22" xr:uid="{488B29F4-4587-4B5D-92FA-A0C746C365AB}">
      <formula1>0</formula1>
      <formula2>100</formula2>
    </dataValidation>
    <dataValidation type="whole" allowBlank="1" showInputMessage="1" showErrorMessage="1" errorTitle="Valor fuera de rango" error="Ingrese un valor correcto" sqref="G23" xr:uid="{0948DC9E-CDB9-46C0-85C4-CF3E96C6B840}">
      <formula1>0</formula1>
      <formula2>100</formula2>
    </dataValidation>
    <dataValidation type="whole" allowBlank="1" showInputMessage="1" showErrorMessage="1" errorTitle="Valor fuera de rango" error="Ingrese un valor correcto" sqref="G24" xr:uid="{1A8CC224-078D-4E7F-B971-DD146764D7F8}">
      <formula1>0</formula1>
      <formula2>100</formula2>
    </dataValidation>
    <dataValidation type="whole" allowBlank="1" showInputMessage="1" showErrorMessage="1" errorTitle="Valor fuera de rango" error="Ingrese un valor correcto" sqref="G25" xr:uid="{A67133B1-AFFF-4CB8-9BB5-084563317EAA}">
      <formula1>0</formula1>
      <formula2>100</formula2>
    </dataValidation>
    <dataValidation type="whole" allowBlank="1" showInputMessage="1" showErrorMessage="1" errorTitle="Valor fuera de rango" error="Ingrese un valor correcto" sqref="G26" xr:uid="{535DEBDC-F864-4DFC-BDCC-7C5F8EC567AA}">
      <formula1>0</formula1>
      <formula2>100</formula2>
    </dataValidation>
    <dataValidation type="whole" allowBlank="1" showInputMessage="1" showErrorMessage="1" errorTitle="Valor fuera de rango" error="Ingrese un valor correcto" sqref="G27" xr:uid="{7ADE086A-9568-4493-A674-C847737809CA}">
      <formula1>0</formula1>
      <formula2>100</formula2>
    </dataValidation>
    <dataValidation type="whole" allowBlank="1" showInputMessage="1" showErrorMessage="1" errorTitle="Valor fuera de rango" error="Ingrese un valor correcto" sqref="G28" xr:uid="{3B76F9FF-292B-4AD9-A0AA-43BDCD81770F}">
      <formula1>0</formula1>
      <formula2>100</formula2>
    </dataValidation>
    <dataValidation type="whole" allowBlank="1" showInputMessage="1" showErrorMessage="1" errorTitle="Valor fuera de rango" error="Ingrese un valor correcto" sqref="G29" xr:uid="{1E65EAED-0C23-4D85-B2F1-3207EF7EDDF6}">
      <formula1>0</formula1>
      <formula2>100</formula2>
    </dataValidation>
    <dataValidation type="whole" allowBlank="1" showInputMessage="1" showErrorMessage="1" errorTitle="Valor fuera de rango" error="Ingrese un valor correcto" sqref="G30" xr:uid="{68751410-C027-4E1D-95B5-3E26F0D01080}">
      <formula1>0</formula1>
      <formula2>100</formula2>
    </dataValidation>
    <dataValidation type="whole" allowBlank="1" showInputMessage="1" showErrorMessage="1" errorTitle="Valor fuera de rango" error="Ingrese un valor correcto" sqref="G31" xr:uid="{3E485691-E9CA-4843-9C8F-FC737B00EB92}">
      <formula1>0</formula1>
      <formula2>100</formula2>
    </dataValidation>
    <dataValidation type="whole" allowBlank="1" showInputMessage="1" showErrorMessage="1" errorTitle="Valor fuera de rango" error="Ingrese un valor correcto" sqref="G32" xr:uid="{E84D909A-663A-4F8F-AE91-96B0AF983C5A}">
      <formula1>0</formula1>
      <formula2>100</formula2>
    </dataValidation>
    <dataValidation type="whole" allowBlank="1" showInputMessage="1" showErrorMessage="1" errorTitle="Valor fuera de rango" error="Ingrese un valor correcto" sqref="G33" xr:uid="{16E5A5DB-E02D-46BA-BA2A-D30A6D471409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25512-2A0E-4A04-BD3F-7367DE5574D9}">
  <dimension ref="A1:P32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8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142</v>
      </c>
      <c r="C1" s="1" t="s">
        <v>143</v>
      </c>
      <c r="D1" s="5" t="s">
        <v>205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144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145</v>
      </c>
      <c r="B3" s="11">
        <v>1</v>
      </c>
      <c r="C3" s="12" t="s">
        <v>146</v>
      </c>
      <c r="D3" s="13">
        <v>93</v>
      </c>
      <c r="E3" s="13">
        <v>98</v>
      </c>
      <c r="F3" s="13">
        <v>80</v>
      </c>
      <c r="G3" s="14"/>
      <c r="H3" s="13"/>
      <c r="I3" s="13"/>
      <c r="J3" s="13"/>
      <c r="M3">
        <f>D3+E3+F3+G3+H3</f>
        <v>271</v>
      </c>
      <c r="N3">
        <f>D3*0.17+E3*0.17+F3*0.17+G3*0.17+H3*0.17</f>
        <v>46.07</v>
      </c>
      <c r="O3">
        <f>I3*0.15</f>
        <v>0</v>
      </c>
      <c r="P3">
        <f>ROUND(N3+O3,0)</f>
        <v>46</v>
      </c>
    </row>
    <row r="4" spans="1:16" x14ac:dyDescent="0.25">
      <c r="A4" s="11" t="s">
        <v>147</v>
      </c>
      <c r="B4" s="11">
        <v>2</v>
      </c>
      <c r="C4" s="12" t="s">
        <v>148</v>
      </c>
      <c r="D4" s="13">
        <v>98</v>
      </c>
      <c r="E4" s="13">
        <v>100</v>
      </c>
      <c r="F4" s="13">
        <v>84</v>
      </c>
      <c r="G4" s="14"/>
      <c r="H4" s="13"/>
      <c r="I4" s="13"/>
      <c r="J4" s="13"/>
      <c r="M4">
        <f>D4+E4+F4+G4+H4</f>
        <v>282</v>
      </c>
      <c r="N4">
        <f>D4*0.17+E4*0.17+F4*0.17+G4*0.17+H4*0.17</f>
        <v>47.94</v>
      </c>
      <c r="O4">
        <f>I4*0.15</f>
        <v>0</v>
      </c>
      <c r="P4">
        <f>ROUND(N4+O4,0)</f>
        <v>48</v>
      </c>
    </row>
    <row r="5" spans="1:16" x14ac:dyDescent="0.25">
      <c r="A5" s="11" t="s">
        <v>149</v>
      </c>
      <c r="B5" s="11">
        <v>3</v>
      </c>
      <c r="C5" s="12" t="s">
        <v>150</v>
      </c>
      <c r="D5" s="13">
        <v>96</v>
      </c>
      <c r="E5" s="13">
        <v>99</v>
      </c>
      <c r="F5" s="13">
        <v>87</v>
      </c>
      <c r="G5" s="14"/>
      <c r="H5" s="13"/>
      <c r="I5" s="13"/>
      <c r="J5" s="13"/>
      <c r="M5">
        <f>D5+E5+F5+G5+H5</f>
        <v>282</v>
      </c>
      <c r="N5">
        <f>D5*0.17+E5*0.17+F5*0.17+G5*0.17+H5*0.17</f>
        <v>47.940000000000005</v>
      </c>
      <c r="O5">
        <f>I5*0.15</f>
        <v>0</v>
      </c>
      <c r="P5">
        <f>ROUND(N5+O5,0)</f>
        <v>48</v>
      </c>
    </row>
    <row r="6" spans="1:16" x14ac:dyDescent="0.25">
      <c r="A6" s="11" t="s">
        <v>151</v>
      </c>
      <c r="B6" s="11">
        <v>4</v>
      </c>
      <c r="C6" s="12" t="s">
        <v>152</v>
      </c>
      <c r="D6" s="13">
        <v>96</v>
      </c>
      <c r="E6" s="13">
        <v>100</v>
      </c>
      <c r="F6" s="13">
        <v>78</v>
      </c>
      <c r="G6" s="14"/>
      <c r="H6" s="13"/>
      <c r="I6" s="13"/>
      <c r="J6" s="13"/>
      <c r="M6">
        <f>D6+E6+F6+G6+H6</f>
        <v>274</v>
      </c>
      <c r="N6">
        <f>D6*0.17+E6*0.17+F6*0.17+G6*0.17+H6*0.17</f>
        <v>46.58</v>
      </c>
      <c r="O6">
        <f>I6*0.15</f>
        <v>0</v>
      </c>
      <c r="P6">
        <f>ROUND(N6+O6,0)</f>
        <v>47</v>
      </c>
    </row>
    <row r="7" spans="1:16" x14ac:dyDescent="0.25">
      <c r="A7" s="11" t="s">
        <v>153</v>
      </c>
      <c r="B7" s="11">
        <v>5</v>
      </c>
      <c r="C7" s="12" t="s">
        <v>154</v>
      </c>
      <c r="D7" s="13">
        <v>96</v>
      </c>
      <c r="E7" s="13">
        <v>78</v>
      </c>
      <c r="F7" s="13">
        <v>76</v>
      </c>
      <c r="G7" s="14"/>
      <c r="H7" s="13"/>
      <c r="I7" s="13"/>
      <c r="J7" s="13"/>
      <c r="M7">
        <f>D7+E7+F7+G7+H7</f>
        <v>250</v>
      </c>
      <c r="N7">
        <f>D7*0.17+E7*0.17+F7*0.17+G7*0.17+H7*0.17</f>
        <v>42.5</v>
      </c>
      <c r="O7">
        <f>I7*0.15</f>
        <v>0</v>
      </c>
      <c r="P7">
        <f>ROUND(N7+O7,0)</f>
        <v>43</v>
      </c>
    </row>
    <row r="8" spans="1:16" x14ac:dyDescent="0.25">
      <c r="A8" s="11" t="s">
        <v>155</v>
      </c>
      <c r="B8" s="11">
        <v>6</v>
      </c>
      <c r="C8" s="12" t="s">
        <v>156</v>
      </c>
      <c r="D8" s="13">
        <v>91</v>
      </c>
      <c r="E8" s="13">
        <v>95</v>
      </c>
      <c r="F8" s="13">
        <v>86</v>
      </c>
      <c r="G8" s="14"/>
      <c r="H8" s="13"/>
      <c r="I8" s="13"/>
      <c r="J8" s="13"/>
      <c r="M8">
        <f>D8+E8+F8+G8+H8</f>
        <v>272</v>
      </c>
      <c r="N8">
        <f>D8*0.17+E8*0.17+F8*0.17+G8*0.17+H8*0.17</f>
        <v>46.240000000000009</v>
      </c>
      <c r="O8">
        <f>I8*0.15</f>
        <v>0</v>
      </c>
      <c r="P8">
        <f>ROUND(N8+O8,0)</f>
        <v>46</v>
      </c>
    </row>
    <row r="9" spans="1:16" x14ac:dyDescent="0.25">
      <c r="A9" s="11" t="s">
        <v>157</v>
      </c>
      <c r="B9" s="11">
        <v>7</v>
      </c>
      <c r="C9" s="12" t="s">
        <v>158</v>
      </c>
      <c r="D9" s="13">
        <v>83</v>
      </c>
      <c r="E9" s="13">
        <v>77</v>
      </c>
      <c r="F9" s="13">
        <v>65</v>
      </c>
      <c r="G9" s="14"/>
      <c r="H9" s="13"/>
      <c r="I9" s="13"/>
      <c r="J9" s="13"/>
      <c r="M9">
        <f>D9+E9+F9+G9+H9</f>
        <v>225</v>
      </c>
      <c r="N9">
        <f>D9*0.17+E9*0.17+F9*0.17+G9*0.17+H9*0.17</f>
        <v>38.25</v>
      </c>
      <c r="O9">
        <f>I9*0.15</f>
        <v>0</v>
      </c>
      <c r="P9">
        <f>ROUND(N9+O9,0)</f>
        <v>38</v>
      </c>
    </row>
    <row r="10" spans="1:16" x14ac:dyDescent="0.25">
      <c r="A10" s="11" t="s">
        <v>159</v>
      </c>
      <c r="B10" s="11">
        <v>8</v>
      </c>
      <c r="C10" s="12" t="s">
        <v>160</v>
      </c>
      <c r="D10" s="13">
        <v>96</v>
      </c>
      <c r="E10" s="13">
        <v>79</v>
      </c>
      <c r="F10" s="13">
        <v>92</v>
      </c>
      <c r="G10" s="14"/>
      <c r="H10" s="13"/>
      <c r="I10" s="13"/>
      <c r="J10" s="13"/>
      <c r="M10">
        <f>D10+E10+F10+G10+H10</f>
        <v>267</v>
      </c>
      <c r="N10">
        <f>D10*0.17+E10*0.17+F10*0.17+G10*0.17+H10*0.17</f>
        <v>45.39</v>
      </c>
      <c r="O10">
        <f>I10*0.15</f>
        <v>0</v>
      </c>
      <c r="P10">
        <f>ROUND(N10+O10,0)</f>
        <v>45</v>
      </c>
    </row>
    <row r="11" spans="1:16" x14ac:dyDescent="0.25">
      <c r="A11" s="11" t="s">
        <v>161</v>
      </c>
      <c r="B11" s="11">
        <v>9</v>
      </c>
      <c r="C11" s="12" t="s">
        <v>162</v>
      </c>
      <c r="D11" s="13">
        <v>94</v>
      </c>
      <c r="E11" s="13">
        <v>99</v>
      </c>
      <c r="F11" s="13">
        <v>87</v>
      </c>
      <c r="G11" s="14"/>
      <c r="H11" s="13"/>
      <c r="I11" s="13"/>
      <c r="J11" s="13"/>
      <c r="M11">
        <f>D11+E11+F11+G11+H11</f>
        <v>280</v>
      </c>
      <c r="N11">
        <f>D11*0.17+E11*0.17+F11*0.17+G11*0.17+H11*0.17</f>
        <v>47.6</v>
      </c>
      <c r="O11">
        <f>I11*0.15</f>
        <v>0</v>
      </c>
      <c r="P11">
        <f>ROUND(N11+O11,0)</f>
        <v>48</v>
      </c>
    </row>
    <row r="12" spans="1:16" x14ac:dyDescent="0.25">
      <c r="A12" s="11" t="s">
        <v>163</v>
      </c>
      <c r="B12" s="11">
        <v>10</v>
      </c>
      <c r="C12" s="12" t="s">
        <v>164</v>
      </c>
      <c r="D12" s="13">
        <v>92</v>
      </c>
      <c r="E12" s="13">
        <v>83</v>
      </c>
      <c r="F12" s="13">
        <v>82</v>
      </c>
      <c r="G12" s="14"/>
      <c r="H12" s="13"/>
      <c r="I12" s="13"/>
      <c r="J12" s="13"/>
      <c r="M12">
        <f>D12+E12+F12+G12+H12</f>
        <v>257</v>
      </c>
      <c r="N12">
        <f>D12*0.17+E12*0.17+F12*0.17+G12*0.17+H12*0.17</f>
        <v>43.69</v>
      </c>
      <c r="O12">
        <f>I12*0.15</f>
        <v>0</v>
      </c>
      <c r="P12">
        <f>ROUND(N12+O12,0)</f>
        <v>44</v>
      </c>
    </row>
    <row r="13" spans="1:16" x14ac:dyDescent="0.25">
      <c r="A13" s="11" t="s">
        <v>165</v>
      </c>
      <c r="B13" s="11">
        <v>11</v>
      </c>
      <c r="C13" s="12" t="s">
        <v>166</v>
      </c>
      <c r="D13" s="13">
        <v>98</v>
      </c>
      <c r="E13" s="13">
        <v>100</v>
      </c>
      <c r="F13" s="13">
        <v>93</v>
      </c>
      <c r="G13" s="14"/>
      <c r="H13" s="13"/>
      <c r="I13" s="13"/>
      <c r="J13" s="13"/>
      <c r="M13">
        <f>D13+E13+F13+G13+H13</f>
        <v>291</v>
      </c>
      <c r="N13">
        <f>D13*0.17+E13*0.17+F13*0.17+G13*0.17+H13*0.17</f>
        <v>49.47</v>
      </c>
      <c r="O13">
        <f>I13*0.15</f>
        <v>0</v>
      </c>
      <c r="P13">
        <f>ROUND(N13+O13,0)</f>
        <v>49</v>
      </c>
    </row>
    <row r="14" spans="1:16" x14ac:dyDescent="0.25">
      <c r="A14" s="11" t="s">
        <v>167</v>
      </c>
      <c r="B14" s="11">
        <v>12</v>
      </c>
      <c r="C14" s="12" t="s">
        <v>168</v>
      </c>
      <c r="D14" s="13">
        <v>95</v>
      </c>
      <c r="E14" s="13">
        <v>98</v>
      </c>
      <c r="F14" s="13">
        <v>79</v>
      </c>
      <c r="G14" s="14"/>
      <c r="H14" s="13"/>
      <c r="I14" s="13"/>
      <c r="J14" s="13"/>
      <c r="M14">
        <f>D14+E14+F14+G14+H14</f>
        <v>272</v>
      </c>
      <c r="N14">
        <f>D14*0.17+E14*0.17+F14*0.17+G14*0.17+H14*0.17</f>
        <v>46.24</v>
      </c>
      <c r="O14">
        <f>I14*0.15</f>
        <v>0</v>
      </c>
      <c r="P14">
        <f>ROUND(N14+O14,0)</f>
        <v>46</v>
      </c>
    </row>
    <row r="15" spans="1:16" x14ac:dyDescent="0.25">
      <c r="A15" s="11" t="s">
        <v>169</v>
      </c>
      <c r="B15" s="11">
        <v>13</v>
      </c>
      <c r="C15" s="12" t="s">
        <v>170</v>
      </c>
      <c r="D15" s="13">
        <v>85</v>
      </c>
      <c r="E15" s="13">
        <v>82</v>
      </c>
      <c r="F15" s="13">
        <v>70</v>
      </c>
      <c r="G15" s="14"/>
      <c r="H15" s="13"/>
      <c r="I15" s="13"/>
      <c r="J15" s="13"/>
      <c r="M15">
        <f>D15+E15+F15+G15+H15</f>
        <v>237</v>
      </c>
      <c r="N15">
        <f>D15*0.17+E15*0.17+F15*0.17+G15*0.17+H15*0.17</f>
        <v>40.29</v>
      </c>
      <c r="O15">
        <f>I15*0.15</f>
        <v>0</v>
      </c>
      <c r="P15">
        <f>ROUND(N15+O15,0)</f>
        <v>40</v>
      </c>
    </row>
    <row r="16" spans="1:16" x14ac:dyDescent="0.25">
      <c r="A16" s="11" t="s">
        <v>171</v>
      </c>
      <c r="B16" s="11">
        <v>14</v>
      </c>
      <c r="C16" s="12" t="s">
        <v>172</v>
      </c>
      <c r="D16" s="13">
        <v>86</v>
      </c>
      <c r="E16" s="13">
        <v>96</v>
      </c>
      <c r="F16" s="13">
        <v>69</v>
      </c>
      <c r="G16" s="14"/>
      <c r="H16" s="13"/>
      <c r="I16" s="13"/>
      <c r="J16" s="13"/>
      <c r="M16">
        <f>D16+E16+F16+G16+H16</f>
        <v>251</v>
      </c>
      <c r="N16">
        <f>D16*0.17+E16*0.17+F16*0.17+G16*0.17+H16*0.17</f>
        <v>42.67</v>
      </c>
      <c r="O16">
        <f>I16*0.15</f>
        <v>0</v>
      </c>
      <c r="P16">
        <f>ROUND(N16+O16,0)</f>
        <v>43</v>
      </c>
    </row>
    <row r="17" spans="1:16" x14ac:dyDescent="0.25">
      <c r="A17" s="11" t="s">
        <v>173</v>
      </c>
      <c r="B17" s="11">
        <v>15</v>
      </c>
      <c r="C17" s="12" t="s">
        <v>174</v>
      </c>
      <c r="D17" s="13">
        <v>79</v>
      </c>
      <c r="E17" s="13">
        <v>95</v>
      </c>
      <c r="F17" s="13">
        <v>72</v>
      </c>
      <c r="G17" s="14"/>
      <c r="H17" s="13"/>
      <c r="I17" s="13"/>
      <c r="J17" s="13"/>
      <c r="M17">
        <f>D17+E17+F17+G17+H17</f>
        <v>246</v>
      </c>
      <c r="N17">
        <f>D17*0.17+E17*0.17+F17*0.17+G17*0.17+H17*0.17</f>
        <v>41.820000000000007</v>
      </c>
      <c r="O17">
        <f>I17*0.15</f>
        <v>0</v>
      </c>
      <c r="P17">
        <f>ROUND(N17+O17,0)</f>
        <v>42</v>
      </c>
    </row>
    <row r="18" spans="1:16" x14ac:dyDescent="0.25">
      <c r="A18" s="11" t="s">
        <v>175</v>
      </c>
      <c r="B18" s="11">
        <v>16</v>
      </c>
      <c r="C18" s="12" t="s">
        <v>176</v>
      </c>
      <c r="D18" s="13">
        <v>88</v>
      </c>
      <c r="E18" s="13">
        <v>100</v>
      </c>
      <c r="F18" s="13">
        <v>82</v>
      </c>
      <c r="G18" s="14"/>
      <c r="H18" s="13"/>
      <c r="I18" s="13"/>
      <c r="J18" s="13"/>
      <c r="M18">
        <f>D18+E18+F18+G18+H18</f>
        <v>270</v>
      </c>
      <c r="N18">
        <f>D18*0.17+E18*0.17+F18*0.17+G18*0.17+H18*0.17</f>
        <v>45.900000000000006</v>
      </c>
      <c r="O18">
        <f>I18*0.15</f>
        <v>0</v>
      </c>
      <c r="P18">
        <f>ROUND(N18+O18,0)</f>
        <v>46</v>
      </c>
    </row>
    <row r="19" spans="1:16" x14ac:dyDescent="0.25">
      <c r="A19" s="11" t="s">
        <v>177</v>
      </c>
      <c r="B19" s="11">
        <v>17</v>
      </c>
      <c r="C19" s="12" t="s">
        <v>178</v>
      </c>
      <c r="D19" s="13">
        <v>95</v>
      </c>
      <c r="E19" s="13">
        <v>78</v>
      </c>
      <c r="F19" s="13">
        <v>85</v>
      </c>
      <c r="G19" s="14"/>
      <c r="H19" s="13"/>
      <c r="I19" s="13"/>
      <c r="J19" s="13"/>
      <c r="M19">
        <f>D19+E19+F19+G19+H19</f>
        <v>258</v>
      </c>
      <c r="N19">
        <f>D19*0.17+E19*0.17+F19*0.17+G19*0.17+H19*0.17</f>
        <v>43.860000000000007</v>
      </c>
      <c r="O19">
        <f>I19*0.15</f>
        <v>0</v>
      </c>
      <c r="P19">
        <f>ROUND(N19+O19,0)</f>
        <v>44</v>
      </c>
    </row>
    <row r="20" spans="1:16" x14ac:dyDescent="0.25">
      <c r="A20" s="11" t="s">
        <v>179</v>
      </c>
      <c r="B20" s="11">
        <v>18</v>
      </c>
      <c r="C20" s="12" t="s">
        <v>180</v>
      </c>
      <c r="D20" s="13">
        <v>96</v>
      </c>
      <c r="E20" s="13">
        <v>100</v>
      </c>
      <c r="F20" s="13">
        <v>61</v>
      </c>
      <c r="G20" s="14"/>
      <c r="H20" s="13"/>
      <c r="I20" s="13"/>
      <c r="J20" s="13"/>
      <c r="M20">
        <f>D20+E20+F20+G20+H20</f>
        <v>257</v>
      </c>
      <c r="N20">
        <f>D20*0.17+E20*0.17+F20*0.17+G20*0.17+H20*0.17</f>
        <v>43.69</v>
      </c>
      <c r="O20">
        <f>I20*0.15</f>
        <v>0</v>
      </c>
      <c r="P20">
        <f>ROUND(N20+O20,0)</f>
        <v>44</v>
      </c>
    </row>
    <row r="21" spans="1:16" x14ac:dyDescent="0.25">
      <c r="A21" s="11" t="s">
        <v>181</v>
      </c>
      <c r="B21" s="11">
        <v>19</v>
      </c>
      <c r="C21" s="12" t="s">
        <v>182</v>
      </c>
      <c r="D21" s="13">
        <v>99</v>
      </c>
      <c r="E21" s="13">
        <v>97</v>
      </c>
      <c r="F21" s="13">
        <v>77</v>
      </c>
      <c r="G21" s="14"/>
      <c r="H21" s="13"/>
      <c r="I21" s="13"/>
      <c r="J21" s="13"/>
      <c r="M21">
        <f>D21+E21+F21+G21+H21</f>
        <v>273</v>
      </c>
      <c r="N21">
        <f>D21*0.17+E21*0.17+F21*0.17+G21*0.17+H21*0.17</f>
        <v>46.410000000000011</v>
      </c>
      <c r="O21">
        <f>I21*0.15</f>
        <v>0</v>
      </c>
      <c r="P21">
        <f>ROUND(N21+O21,0)</f>
        <v>46</v>
      </c>
    </row>
    <row r="22" spans="1:16" x14ac:dyDescent="0.25">
      <c r="A22" s="11" t="s">
        <v>183</v>
      </c>
      <c r="B22" s="11">
        <v>20</v>
      </c>
      <c r="C22" s="12" t="s">
        <v>184</v>
      </c>
      <c r="D22" s="13">
        <v>89</v>
      </c>
      <c r="E22" s="13">
        <v>99</v>
      </c>
      <c r="F22" s="13">
        <v>77</v>
      </c>
      <c r="G22" s="14"/>
      <c r="H22" s="13"/>
      <c r="I22" s="13"/>
      <c r="J22" s="13"/>
      <c r="M22">
        <f>D22+E22+F22+G22+H22</f>
        <v>265</v>
      </c>
      <c r="N22">
        <f>D22*0.17+E22*0.17+F22*0.17+G22*0.17+H22*0.17</f>
        <v>45.050000000000004</v>
      </c>
      <c r="O22">
        <f>I22*0.15</f>
        <v>0</v>
      </c>
      <c r="P22">
        <f>ROUND(N22+O22,0)</f>
        <v>45</v>
      </c>
    </row>
    <row r="23" spans="1:16" x14ac:dyDescent="0.25">
      <c r="A23" s="11" t="s">
        <v>185</v>
      </c>
      <c r="B23" s="11">
        <v>21</v>
      </c>
      <c r="C23" s="12" t="s">
        <v>186</v>
      </c>
      <c r="D23" s="13">
        <v>95</v>
      </c>
      <c r="E23" s="13">
        <v>91</v>
      </c>
      <c r="F23" s="13">
        <v>82</v>
      </c>
      <c r="G23" s="14"/>
      <c r="H23" s="13"/>
      <c r="I23" s="13"/>
      <c r="J23" s="13"/>
      <c r="M23">
        <f>D23+E23+F23+G23+H23</f>
        <v>268</v>
      </c>
      <c r="N23">
        <f>D23*0.17+E23*0.17+F23*0.17+G23*0.17+H23*0.17</f>
        <v>45.56</v>
      </c>
      <c r="O23">
        <f>I23*0.15</f>
        <v>0</v>
      </c>
      <c r="P23">
        <f>ROUND(N23+O23,0)</f>
        <v>46</v>
      </c>
    </row>
    <row r="24" spans="1:16" x14ac:dyDescent="0.25">
      <c r="A24" s="11" t="s">
        <v>187</v>
      </c>
      <c r="B24" s="11">
        <v>22</v>
      </c>
      <c r="C24" s="12" t="s">
        <v>188</v>
      </c>
      <c r="D24" s="13">
        <v>99</v>
      </c>
      <c r="E24" s="13">
        <v>99</v>
      </c>
      <c r="F24" s="13">
        <v>90</v>
      </c>
      <c r="G24" s="14"/>
      <c r="H24" s="13"/>
      <c r="I24" s="13"/>
      <c r="J24" s="13"/>
      <c r="M24">
        <f>D24+E24+F24+G24+H24</f>
        <v>288</v>
      </c>
      <c r="N24">
        <f>D24*0.17+E24*0.17+F24*0.17+G24*0.17+H24*0.17</f>
        <v>48.960000000000008</v>
      </c>
      <c r="O24">
        <f>I24*0.15</f>
        <v>0</v>
      </c>
      <c r="P24">
        <f>ROUND(N24+O24,0)</f>
        <v>49</v>
      </c>
    </row>
    <row r="25" spans="1:16" x14ac:dyDescent="0.25">
      <c r="A25" s="11" t="s">
        <v>189</v>
      </c>
      <c r="B25" s="11">
        <v>23</v>
      </c>
      <c r="C25" s="12" t="s">
        <v>190</v>
      </c>
      <c r="D25" s="13">
        <v>92</v>
      </c>
      <c r="E25" s="13">
        <v>81</v>
      </c>
      <c r="F25" s="13">
        <v>75</v>
      </c>
      <c r="G25" s="14"/>
      <c r="H25" s="13"/>
      <c r="I25" s="13"/>
      <c r="J25" s="13"/>
      <c r="M25">
        <f>D25+E25+F25+G25+H25</f>
        <v>248</v>
      </c>
      <c r="N25">
        <f>D25*0.17+E25*0.17+F25*0.17+G25*0.17+H25*0.17</f>
        <v>42.160000000000004</v>
      </c>
      <c r="O25">
        <f>I25*0.15</f>
        <v>0</v>
      </c>
      <c r="P25">
        <f>ROUND(N25+O25,0)</f>
        <v>42</v>
      </c>
    </row>
    <row r="26" spans="1:16" x14ac:dyDescent="0.25">
      <c r="A26" s="11" t="s">
        <v>191</v>
      </c>
      <c r="B26" s="11">
        <v>24</v>
      </c>
      <c r="C26" s="12" t="s">
        <v>192</v>
      </c>
      <c r="D26" s="13">
        <v>88</v>
      </c>
      <c r="E26" s="13">
        <v>91</v>
      </c>
      <c r="F26" s="13">
        <v>66</v>
      </c>
      <c r="G26" s="14"/>
      <c r="H26" s="13"/>
      <c r="I26" s="13"/>
      <c r="J26" s="13"/>
      <c r="M26">
        <f>D26+E26+F26+G26+H26</f>
        <v>245</v>
      </c>
      <c r="N26">
        <f>D26*0.17+E26*0.17+F26*0.17+G26*0.17+H26*0.17</f>
        <v>41.65</v>
      </c>
      <c r="O26">
        <f>I26*0.15</f>
        <v>0</v>
      </c>
      <c r="P26">
        <f>ROUND(N26+O26,0)</f>
        <v>42</v>
      </c>
    </row>
    <row r="27" spans="1:16" x14ac:dyDescent="0.25">
      <c r="A27" s="11" t="s">
        <v>193</v>
      </c>
      <c r="B27" s="11">
        <v>25</v>
      </c>
      <c r="C27" s="12" t="s">
        <v>194</v>
      </c>
      <c r="D27" s="13">
        <v>95</v>
      </c>
      <c r="E27" s="13">
        <v>89</v>
      </c>
      <c r="F27" s="13">
        <v>89</v>
      </c>
      <c r="G27" s="14"/>
      <c r="H27" s="13"/>
      <c r="I27" s="13"/>
      <c r="J27" s="13"/>
      <c r="M27">
        <f>D27+E27+F27+G27+H27</f>
        <v>273</v>
      </c>
      <c r="N27">
        <f>D27*0.17+E27*0.17+F27*0.17+G27*0.17+H27*0.17</f>
        <v>46.410000000000004</v>
      </c>
      <c r="O27">
        <f>I27*0.15</f>
        <v>0</v>
      </c>
      <c r="P27">
        <f>ROUND(N27+O27,0)</f>
        <v>46</v>
      </c>
    </row>
    <row r="28" spans="1:16" x14ac:dyDescent="0.25">
      <c r="A28" s="11" t="s">
        <v>195</v>
      </c>
      <c r="B28" s="11">
        <v>26</v>
      </c>
      <c r="C28" s="12" t="s">
        <v>196</v>
      </c>
      <c r="D28" s="13">
        <v>93</v>
      </c>
      <c r="E28" s="13">
        <v>96</v>
      </c>
      <c r="F28" s="13">
        <v>90</v>
      </c>
      <c r="G28" s="14"/>
      <c r="H28" s="13"/>
      <c r="I28" s="13"/>
      <c r="J28" s="13"/>
      <c r="M28">
        <f>D28+E28+F28+G28+H28</f>
        <v>279</v>
      </c>
      <c r="N28">
        <f>D28*0.17+E28*0.17+F28*0.17+G28*0.17+H28*0.17</f>
        <v>47.430000000000007</v>
      </c>
      <c r="O28">
        <f>I28*0.15</f>
        <v>0</v>
      </c>
      <c r="P28">
        <f>ROUND(N28+O28,0)</f>
        <v>47</v>
      </c>
    </row>
    <row r="29" spans="1:16" x14ac:dyDescent="0.25">
      <c r="A29" s="11" t="s">
        <v>197</v>
      </c>
      <c r="B29" s="11">
        <v>27</v>
      </c>
      <c r="C29" s="12" t="s">
        <v>198</v>
      </c>
      <c r="D29" s="13">
        <v>87</v>
      </c>
      <c r="E29" s="13">
        <v>68</v>
      </c>
      <c r="F29" s="13">
        <v>69</v>
      </c>
      <c r="G29" s="14"/>
      <c r="H29" s="13"/>
      <c r="I29" s="13"/>
      <c r="J29" s="13"/>
      <c r="M29">
        <f>D29+E29+F29+G29+H29</f>
        <v>224</v>
      </c>
      <c r="N29">
        <f>D29*0.17+E29*0.17+F29*0.17+G29*0.17+H29*0.17</f>
        <v>38.08</v>
      </c>
      <c r="O29">
        <f>I29*0.15</f>
        <v>0</v>
      </c>
      <c r="P29">
        <f>ROUND(N29+O29,0)</f>
        <v>38</v>
      </c>
    </row>
    <row r="30" spans="1:16" x14ac:dyDescent="0.25">
      <c r="A30" s="11" t="s">
        <v>199</v>
      </c>
      <c r="B30" s="11">
        <v>28</v>
      </c>
      <c r="C30" s="12" t="s">
        <v>200</v>
      </c>
      <c r="D30" s="13">
        <v>96</v>
      </c>
      <c r="E30" s="13">
        <v>82</v>
      </c>
      <c r="F30" s="13">
        <v>86</v>
      </c>
      <c r="G30" s="14"/>
      <c r="H30" s="13"/>
      <c r="I30" s="13"/>
      <c r="J30" s="13"/>
      <c r="M30">
        <f>D30+E30+F30+G30+H30</f>
        <v>264</v>
      </c>
      <c r="N30">
        <f>D30*0.17+E30*0.17+F30*0.17+G30*0.17+H30*0.17</f>
        <v>44.88</v>
      </c>
      <c r="O30">
        <f>I30*0.15</f>
        <v>0</v>
      </c>
      <c r="P30">
        <f>ROUND(N30+O30,0)</f>
        <v>45</v>
      </c>
    </row>
    <row r="31" spans="1:16" x14ac:dyDescent="0.25">
      <c r="A31" s="11" t="s">
        <v>201</v>
      </c>
      <c r="B31" s="11">
        <v>29</v>
      </c>
      <c r="C31" s="12" t="s">
        <v>202</v>
      </c>
      <c r="D31" s="13">
        <v>94</v>
      </c>
      <c r="E31" s="13">
        <v>99</v>
      </c>
      <c r="F31" s="13">
        <v>88</v>
      </c>
      <c r="G31" s="14"/>
      <c r="H31" s="13"/>
      <c r="I31" s="13"/>
      <c r="J31" s="13"/>
      <c r="M31">
        <f>D31+E31+F31+G31+H31</f>
        <v>281</v>
      </c>
      <c r="N31">
        <f>D31*0.17+E31*0.17+F31*0.17+G31*0.17+H31*0.17</f>
        <v>47.77</v>
      </c>
      <c r="O31">
        <f>I31*0.15</f>
        <v>0</v>
      </c>
      <c r="P31">
        <f>ROUND(N31+O31,0)</f>
        <v>48</v>
      </c>
    </row>
    <row r="32" spans="1:16" x14ac:dyDescent="0.25">
      <c r="A32" s="11" t="s">
        <v>203</v>
      </c>
      <c r="B32" s="11">
        <v>30</v>
      </c>
      <c r="C32" s="12" t="s">
        <v>204</v>
      </c>
      <c r="D32" s="13">
        <v>89</v>
      </c>
      <c r="E32" s="13">
        <v>97</v>
      </c>
      <c r="F32" s="13">
        <v>84</v>
      </c>
      <c r="G32" s="14"/>
      <c r="H32" s="13"/>
      <c r="I32" s="13"/>
      <c r="J32" s="13"/>
      <c r="M32">
        <f>D32+E32+F32+G32+H32</f>
        <v>270</v>
      </c>
      <c r="N32">
        <f>D32*0.17+E32*0.17+F32*0.17+G32*0.17+H32*0.17</f>
        <v>45.900000000000006</v>
      </c>
      <c r="O32">
        <f>I32*0.15</f>
        <v>0</v>
      </c>
      <c r="P32">
        <f>ROUND(N32+O32,0)</f>
        <v>46</v>
      </c>
    </row>
  </sheetData>
  <sheetProtection algorithmName="SHA-512" hashValue="dXINKc7UNAvdcJG3fZrrhPcTxP0kLNhIuCHo8bO9Qzgr10yQRZC6aIBr7ZSl3Z+OJhO6lHtRXuqddMHJWxx2MQ==" saltValue="h1l9Cio/domVaC+szeLSIA==" spinCount="100000" sheet="1" objects="1" scenarios="1"/>
  <dataValidations count="30">
    <dataValidation type="whole" allowBlank="1" showInputMessage="1" showErrorMessage="1" errorTitle="Valor fuera de rango" error="Ingrese un valor correcto" sqref="G3" xr:uid="{F42515E2-23E8-4B08-B97E-EEBA624B1ED5}">
      <formula1>0</formula1>
      <formula2>100</formula2>
    </dataValidation>
    <dataValidation type="whole" allowBlank="1" showInputMessage="1" showErrorMessage="1" errorTitle="Valor fuera de rango" error="Ingrese un valor correcto" sqref="G4" xr:uid="{2AE4F6FB-D6E1-4261-83A1-6B78698DC563}">
      <formula1>0</formula1>
      <formula2>100</formula2>
    </dataValidation>
    <dataValidation type="whole" allowBlank="1" showInputMessage="1" showErrorMessage="1" errorTitle="Valor fuera de rango" error="Ingrese un valor correcto" sqref="G5" xr:uid="{FD574BDB-47FC-4E5A-A88C-BD3B97638437}">
      <formula1>0</formula1>
      <formula2>100</formula2>
    </dataValidation>
    <dataValidation type="whole" allowBlank="1" showInputMessage="1" showErrorMessage="1" errorTitle="Valor fuera de rango" error="Ingrese un valor correcto" sqref="G6" xr:uid="{50B67B89-7F4A-4453-8494-F3FB48520E5F}">
      <formula1>0</formula1>
      <formula2>100</formula2>
    </dataValidation>
    <dataValidation type="whole" allowBlank="1" showInputMessage="1" showErrorMessage="1" errorTitle="Valor fuera de rango" error="Ingrese un valor correcto" sqref="G7" xr:uid="{B3D1D025-95DF-4FC1-8C47-099155E64DF7}">
      <formula1>0</formula1>
      <formula2>100</formula2>
    </dataValidation>
    <dataValidation type="whole" allowBlank="1" showInputMessage="1" showErrorMessage="1" errorTitle="Valor fuera de rango" error="Ingrese un valor correcto" sqref="G8" xr:uid="{70E138F7-6A5A-4282-9972-8355A85B4BB5}">
      <formula1>0</formula1>
      <formula2>100</formula2>
    </dataValidation>
    <dataValidation type="whole" allowBlank="1" showInputMessage="1" showErrorMessage="1" errorTitle="Valor fuera de rango" error="Ingrese un valor correcto" sqref="G9" xr:uid="{2BAFE5C6-6892-446D-8528-13F40D098B7E}">
      <formula1>0</formula1>
      <formula2>100</formula2>
    </dataValidation>
    <dataValidation type="whole" allowBlank="1" showInputMessage="1" showErrorMessage="1" errorTitle="Valor fuera de rango" error="Ingrese un valor correcto" sqref="G10" xr:uid="{3F1E16A3-1634-4FAD-9FAA-894D836B10F5}">
      <formula1>0</formula1>
      <formula2>100</formula2>
    </dataValidation>
    <dataValidation type="whole" allowBlank="1" showInputMessage="1" showErrorMessage="1" errorTitle="Valor fuera de rango" error="Ingrese un valor correcto" sqref="G11" xr:uid="{E54F9B38-9C9B-4F3A-9F14-B0254DAFEA94}">
      <formula1>0</formula1>
      <formula2>100</formula2>
    </dataValidation>
    <dataValidation type="whole" allowBlank="1" showInputMessage="1" showErrorMessage="1" errorTitle="Valor fuera de rango" error="Ingrese un valor correcto" sqref="G12" xr:uid="{C155B3A5-ADF7-47F1-B172-6D80663BFCC5}">
      <formula1>0</formula1>
      <formula2>100</formula2>
    </dataValidation>
    <dataValidation type="whole" allowBlank="1" showInputMessage="1" showErrorMessage="1" errorTitle="Valor fuera de rango" error="Ingrese un valor correcto" sqref="G13" xr:uid="{6BE54644-2FCE-41E1-BFAF-E2D5928120D2}">
      <formula1>0</formula1>
      <formula2>100</formula2>
    </dataValidation>
    <dataValidation type="whole" allowBlank="1" showInputMessage="1" showErrorMessage="1" errorTitle="Valor fuera de rango" error="Ingrese un valor correcto" sqref="G14" xr:uid="{6803FD92-CC26-4285-8CE8-93E0A96E5CFF}">
      <formula1>0</formula1>
      <formula2>100</formula2>
    </dataValidation>
    <dataValidation type="whole" allowBlank="1" showInputMessage="1" showErrorMessage="1" errorTitle="Valor fuera de rango" error="Ingrese un valor correcto" sqref="G15" xr:uid="{3097B451-2946-4E57-886E-315B43D4A61F}">
      <formula1>0</formula1>
      <formula2>100</formula2>
    </dataValidation>
    <dataValidation type="whole" allowBlank="1" showInputMessage="1" showErrorMessage="1" errorTitle="Valor fuera de rango" error="Ingrese un valor correcto" sqref="G16" xr:uid="{A5D99DD2-027E-4ADB-8C9B-B3CAAB5CD883}">
      <formula1>0</formula1>
      <formula2>100</formula2>
    </dataValidation>
    <dataValidation type="whole" allowBlank="1" showInputMessage="1" showErrorMessage="1" errorTitle="Valor fuera de rango" error="Ingrese un valor correcto" sqref="G17" xr:uid="{C153455E-7992-4569-9804-C93D4C97E6D7}">
      <formula1>0</formula1>
      <formula2>100</formula2>
    </dataValidation>
    <dataValidation type="whole" allowBlank="1" showInputMessage="1" showErrorMessage="1" errorTitle="Valor fuera de rango" error="Ingrese un valor correcto" sqref="G18" xr:uid="{DB085671-269C-4C59-BBB1-0E755F4CAEF2}">
      <formula1>0</formula1>
      <formula2>100</formula2>
    </dataValidation>
    <dataValidation type="whole" allowBlank="1" showInputMessage="1" showErrorMessage="1" errorTitle="Valor fuera de rango" error="Ingrese un valor correcto" sqref="G19" xr:uid="{B6E0AFF6-8CAB-49A8-8355-7DB12A095EA4}">
      <formula1>0</formula1>
      <formula2>100</formula2>
    </dataValidation>
    <dataValidation type="whole" allowBlank="1" showInputMessage="1" showErrorMessage="1" errorTitle="Valor fuera de rango" error="Ingrese un valor correcto" sqref="G20" xr:uid="{95B52CCF-4258-4EA8-ABEC-BC7E3ECD8031}">
      <formula1>0</formula1>
      <formula2>100</formula2>
    </dataValidation>
    <dataValidation type="whole" allowBlank="1" showInputMessage="1" showErrorMessage="1" errorTitle="Valor fuera de rango" error="Ingrese un valor correcto" sqref="G21" xr:uid="{7B13B49E-3623-46E2-9A64-459F268ED29D}">
      <formula1>0</formula1>
      <formula2>100</formula2>
    </dataValidation>
    <dataValidation type="whole" allowBlank="1" showInputMessage="1" showErrorMessage="1" errorTitle="Valor fuera de rango" error="Ingrese un valor correcto" sqref="G22" xr:uid="{1AD60715-3FCA-4C8C-A7D3-65FC5CCE7FA9}">
      <formula1>0</formula1>
      <formula2>100</formula2>
    </dataValidation>
    <dataValidation type="whole" allowBlank="1" showInputMessage="1" showErrorMessage="1" errorTitle="Valor fuera de rango" error="Ingrese un valor correcto" sqref="G23" xr:uid="{73BE2BDD-D679-49B5-A9C7-EF455162CE2B}">
      <formula1>0</formula1>
      <formula2>100</formula2>
    </dataValidation>
    <dataValidation type="whole" allowBlank="1" showInputMessage="1" showErrorMessage="1" errorTitle="Valor fuera de rango" error="Ingrese un valor correcto" sqref="G24" xr:uid="{1539BA7A-CF3D-439B-8D22-1420CD982CE6}">
      <formula1>0</formula1>
      <formula2>100</formula2>
    </dataValidation>
    <dataValidation type="whole" allowBlank="1" showInputMessage="1" showErrorMessage="1" errorTitle="Valor fuera de rango" error="Ingrese un valor correcto" sqref="G25" xr:uid="{616CC5B0-CE93-406D-801A-A289E5FA0145}">
      <formula1>0</formula1>
      <formula2>100</formula2>
    </dataValidation>
    <dataValidation type="whole" allowBlank="1" showInputMessage="1" showErrorMessage="1" errorTitle="Valor fuera de rango" error="Ingrese un valor correcto" sqref="G26" xr:uid="{6552CA39-131A-4FD5-9ABD-6268F540B93F}">
      <formula1>0</formula1>
      <formula2>100</formula2>
    </dataValidation>
    <dataValidation type="whole" allowBlank="1" showInputMessage="1" showErrorMessage="1" errorTitle="Valor fuera de rango" error="Ingrese un valor correcto" sqref="G27" xr:uid="{DA5D025A-EBDD-4739-B7C8-4E2D688677C7}">
      <formula1>0</formula1>
      <formula2>100</formula2>
    </dataValidation>
    <dataValidation type="whole" allowBlank="1" showInputMessage="1" showErrorMessage="1" errorTitle="Valor fuera de rango" error="Ingrese un valor correcto" sqref="G28" xr:uid="{9293E993-F4D9-493A-BA94-D4553914066D}">
      <formula1>0</formula1>
      <formula2>100</formula2>
    </dataValidation>
    <dataValidation type="whole" allowBlank="1" showInputMessage="1" showErrorMessage="1" errorTitle="Valor fuera de rango" error="Ingrese un valor correcto" sqref="G29" xr:uid="{4F1DC306-E3B9-4DBA-A938-333BFD204A14}">
      <formula1>0</formula1>
      <formula2>100</formula2>
    </dataValidation>
    <dataValidation type="whole" allowBlank="1" showInputMessage="1" showErrorMessage="1" errorTitle="Valor fuera de rango" error="Ingrese un valor correcto" sqref="G30" xr:uid="{0849976B-CF36-426B-BBFC-57B9C27BD8AB}">
      <formula1>0</formula1>
      <formula2>100</formula2>
    </dataValidation>
    <dataValidation type="whole" allowBlank="1" showInputMessage="1" showErrorMessage="1" errorTitle="Valor fuera de rango" error="Ingrese un valor correcto" sqref="G31" xr:uid="{0241D21E-7306-45A9-9F2D-B664E9160A0F}">
      <formula1>0</formula1>
      <formula2>100</formula2>
    </dataValidation>
    <dataValidation type="whole" allowBlank="1" showInputMessage="1" showErrorMessage="1" errorTitle="Valor fuera de rango" error="Ingrese un valor correcto" sqref="G32" xr:uid="{776C5AFA-E4C5-42DD-B001-B265F49CD26D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73C4-5F77-4C77-AA9A-F0E2540ED28E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285156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206</v>
      </c>
      <c r="C1" s="1" t="s">
        <v>207</v>
      </c>
      <c r="D1" s="5" t="s">
        <v>266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144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208</v>
      </c>
      <c r="B3" s="11">
        <v>1</v>
      </c>
      <c r="C3" s="12" t="s">
        <v>209</v>
      </c>
      <c r="D3" s="13">
        <v>90</v>
      </c>
      <c r="E3" s="13">
        <v>85</v>
      </c>
      <c r="F3" s="13">
        <v>76</v>
      </c>
      <c r="G3" s="14"/>
      <c r="H3" s="13"/>
      <c r="I3" s="13"/>
      <c r="J3" s="13"/>
      <c r="M3">
        <f>D3+E3+F3+G3+H3</f>
        <v>251</v>
      </c>
      <c r="N3">
        <f>D3*0.17+E3*0.17+F3*0.17+G3*0.17+H3*0.17</f>
        <v>42.67</v>
      </c>
      <c r="O3">
        <f>I3*0.15</f>
        <v>0</v>
      </c>
      <c r="P3">
        <f>ROUND(N3+O3,0)</f>
        <v>43</v>
      </c>
    </row>
    <row r="4" spans="1:16" x14ac:dyDescent="0.25">
      <c r="A4" s="11" t="s">
        <v>210</v>
      </c>
      <c r="B4" s="11">
        <v>2</v>
      </c>
      <c r="C4" s="12" t="s">
        <v>211</v>
      </c>
      <c r="D4" s="13">
        <v>92</v>
      </c>
      <c r="E4" s="13">
        <v>95</v>
      </c>
      <c r="F4" s="13">
        <v>83</v>
      </c>
      <c r="G4" s="14"/>
      <c r="H4" s="13"/>
      <c r="I4" s="13"/>
      <c r="J4" s="13"/>
      <c r="M4">
        <f>D4+E4+F4+G4+H4</f>
        <v>270</v>
      </c>
      <c r="N4">
        <f>D4*0.17+E4*0.17+F4*0.17+G4*0.17+H4*0.17</f>
        <v>45.900000000000006</v>
      </c>
      <c r="O4">
        <f>I4*0.15</f>
        <v>0</v>
      </c>
      <c r="P4">
        <f>ROUND(N4+O4,0)</f>
        <v>46</v>
      </c>
    </row>
    <row r="5" spans="1:16" x14ac:dyDescent="0.25">
      <c r="A5" s="11" t="s">
        <v>212</v>
      </c>
      <c r="B5" s="11">
        <v>3</v>
      </c>
      <c r="C5" s="12" t="s">
        <v>213</v>
      </c>
      <c r="D5" s="13">
        <v>94</v>
      </c>
      <c r="E5" s="13">
        <v>100</v>
      </c>
      <c r="F5" s="13"/>
      <c r="G5" s="14"/>
      <c r="H5" s="13"/>
      <c r="I5" s="13"/>
      <c r="J5" s="13"/>
      <c r="M5">
        <f>D5+E5+F5+G5+H5</f>
        <v>194</v>
      </c>
      <c r="N5">
        <f>D5*0.17+E5*0.17+F5*0.17+G5*0.17+H5*0.17</f>
        <v>32.980000000000004</v>
      </c>
      <c r="O5">
        <f>I5*0.15</f>
        <v>0</v>
      </c>
      <c r="P5">
        <f>ROUND(N5+O5,0)</f>
        <v>33</v>
      </c>
    </row>
    <row r="6" spans="1:16" x14ac:dyDescent="0.25">
      <c r="A6" s="11" t="s">
        <v>214</v>
      </c>
      <c r="B6" s="11">
        <v>4</v>
      </c>
      <c r="C6" s="12" t="s">
        <v>215</v>
      </c>
      <c r="D6" s="13">
        <v>88</v>
      </c>
      <c r="E6" s="13">
        <v>95</v>
      </c>
      <c r="F6" s="13">
        <v>75</v>
      </c>
      <c r="G6" s="14"/>
      <c r="H6" s="13"/>
      <c r="I6" s="13"/>
      <c r="J6" s="13"/>
      <c r="M6">
        <f>D6+E6+F6+G6+H6</f>
        <v>258</v>
      </c>
      <c r="N6">
        <f>D6*0.17+E6*0.17+F6*0.17+G6*0.17+H6*0.17</f>
        <v>43.860000000000007</v>
      </c>
      <c r="O6">
        <f>I6*0.15</f>
        <v>0</v>
      </c>
      <c r="P6">
        <f>ROUND(N6+O6,0)</f>
        <v>44</v>
      </c>
    </row>
    <row r="7" spans="1:16" x14ac:dyDescent="0.25">
      <c r="A7" s="11" t="s">
        <v>216</v>
      </c>
      <c r="B7" s="11">
        <v>5</v>
      </c>
      <c r="C7" s="12" t="s">
        <v>217</v>
      </c>
      <c r="D7" s="13">
        <v>83</v>
      </c>
      <c r="E7" s="13">
        <v>93</v>
      </c>
      <c r="F7" s="13">
        <v>86</v>
      </c>
      <c r="G7" s="14"/>
      <c r="H7" s="13"/>
      <c r="I7" s="13"/>
      <c r="J7" s="13"/>
      <c r="M7">
        <f>D7+E7+F7+G7+H7</f>
        <v>262</v>
      </c>
      <c r="N7">
        <f>D7*0.17+E7*0.17+F7*0.17+G7*0.17+H7*0.17</f>
        <v>44.540000000000006</v>
      </c>
      <c r="O7">
        <f>I7*0.15</f>
        <v>0</v>
      </c>
      <c r="P7">
        <f>ROUND(N7+O7,0)</f>
        <v>45</v>
      </c>
    </row>
    <row r="8" spans="1:16" x14ac:dyDescent="0.25">
      <c r="A8" s="11" t="s">
        <v>218</v>
      </c>
      <c r="B8" s="11">
        <v>6</v>
      </c>
      <c r="C8" s="12" t="s">
        <v>219</v>
      </c>
      <c r="D8" s="13">
        <v>51</v>
      </c>
      <c r="E8" s="13">
        <v>81</v>
      </c>
      <c r="F8" s="13">
        <v>74</v>
      </c>
      <c r="G8" s="14"/>
      <c r="H8" s="13"/>
      <c r="I8" s="13"/>
      <c r="J8" s="13"/>
      <c r="M8">
        <f>D8+E8+F8+G8+H8</f>
        <v>206</v>
      </c>
      <c r="N8">
        <f>D8*0.17+E8*0.17+F8*0.17+G8*0.17+H8*0.17</f>
        <v>35.020000000000003</v>
      </c>
      <c r="O8">
        <f>I8*0.15</f>
        <v>0</v>
      </c>
      <c r="P8">
        <f>ROUND(N8+O8,0)</f>
        <v>35</v>
      </c>
    </row>
    <row r="9" spans="1:16" x14ac:dyDescent="0.25">
      <c r="A9" s="11" t="s">
        <v>220</v>
      </c>
      <c r="B9" s="11">
        <v>7</v>
      </c>
      <c r="C9" s="12" t="s">
        <v>221</v>
      </c>
      <c r="D9" s="13">
        <v>79</v>
      </c>
      <c r="E9" s="13">
        <v>95</v>
      </c>
      <c r="F9" s="13">
        <v>74</v>
      </c>
      <c r="G9" s="14"/>
      <c r="H9" s="13"/>
      <c r="I9" s="13"/>
      <c r="J9" s="13"/>
      <c r="M9">
        <f>D9+E9+F9+G9+H9</f>
        <v>248</v>
      </c>
      <c r="N9">
        <f>D9*0.17+E9*0.17+F9*0.17+G9*0.17+H9*0.17</f>
        <v>42.160000000000004</v>
      </c>
      <c r="O9">
        <f>I9*0.15</f>
        <v>0</v>
      </c>
      <c r="P9">
        <f>ROUND(N9+O9,0)</f>
        <v>42</v>
      </c>
    </row>
    <row r="10" spans="1:16" x14ac:dyDescent="0.25">
      <c r="A10" s="11" t="s">
        <v>222</v>
      </c>
      <c r="B10" s="11">
        <v>8</v>
      </c>
      <c r="C10" s="12" t="s">
        <v>223</v>
      </c>
      <c r="D10" s="13">
        <v>74</v>
      </c>
      <c r="E10" s="13">
        <v>95</v>
      </c>
      <c r="F10" s="13">
        <v>73</v>
      </c>
      <c r="G10" s="14"/>
      <c r="H10" s="13"/>
      <c r="I10" s="13"/>
      <c r="J10" s="13"/>
      <c r="M10">
        <f>D10+E10+F10+G10+H10</f>
        <v>242</v>
      </c>
      <c r="N10">
        <f>D10*0.17+E10*0.17+F10*0.17+G10*0.17+H10*0.17</f>
        <v>41.14</v>
      </c>
      <c r="O10">
        <f>I10*0.15</f>
        <v>0</v>
      </c>
      <c r="P10">
        <f>ROUND(N10+O10,0)</f>
        <v>41</v>
      </c>
    </row>
    <row r="11" spans="1:16" x14ac:dyDescent="0.25">
      <c r="A11" s="11" t="s">
        <v>224</v>
      </c>
      <c r="B11" s="11">
        <v>9</v>
      </c>
      <c r="C11" s="12" t="s">
        <v>225</v>
      </c>
      <c r="D11" s="13">
        <v>84</v>
      </c>
      <c r="E11" s="13">
        <v>84</v>
      </c>
      <c r="F11" s="13">
        <v>76</v>
      </c>
      <c r="G11" s="14"/>
      <c r="H11" s="13"/>
      <c r="I11" s="13"/>
      <c r="J11" s="13"/>
      <c r="M11">
        <f>D11+E11+F11+G11+H11</f>
        <v>244</v>
      </c>
      <c r="N11">
        <f>D11*0.17+E11*0.17+F11*0.17+G11*0.17+H11*0.17</f>
        <v>41.480000000000004</v>
      </c>
      <c r="O11">
        <f>I11*0.15</f>
        <v>0</v>
      </c>
      <c r="P11">
        <f>ROUND(N11+O11,0)</f>
        <v>41</v>
      </c>
    </row>
    <row r="12" spans="1:16" x14ac:dyDescent="0.25">
      <c r="A12" s="11" t="s">
        <v>226</v>
      </c>
      <c r="B12" s="11">
        <v>10</v>
      </c>
      <c r="C12" s="12" t="s">
        <v>227</v>
      </c>
      <c r="D12" s="13">
        <v>93</v>
      </c>
      <c r="E12" s="13">
        <v>98</v>
      </c>
      <c r="F12" s="13">
        <v>87</v>
      </c>
      <c r="G12" s="14"/>
      <c r="H12" s="13"/>
      <c r="I12" s="13"/>
      <c r="J12" s="13"/>
      <c r="M12">
        <f>D12+E12+F12+G12+H12</f>
        <v>278</v>
      </c>
      <c r="N12">
        <f>D12*0.17+E12*0.17+F12*0.17+G12*0.17+H12*0.17</f>
        <v>47.26</v>
      </c>
      <c r="O12">
        <f>I12*0.15</f>
        <v>0</v>
      </c>
      <c r="P12">
        <f>ROUND(N12+O12,0)</f>
        <v>47</v>
      </c>
    </row>
    <row r="13" spans="1:16" x14ac:dyDescent="0.25">
      <c r="A13" s="11" t="s">
        <v>228</v>
      </c>
      <c r="B13" s="11">
        <v>11</v>
      </c>
      <c r="C13" s="12" t="s">
        <v>229</v>
      </c>
      <c r="D13" s="13">
        <v>94</v>
      </c>
      <c r="E13" s="13">
        <v>100</v>
      </c>
      <c r="F13" s="13">
        <v>85</v>
      </c>
      <c r="G13" s="14"/>
      <c r="H13" s="13"/>
      <c r="I13" s="13"/>
      <c r="J13" s="13"/>
      <c r="M13">
        <f>D13+E13+F13+G13+H13</f>
        <v>279</v>
      </c>
      <c r="N13">
        <f>D13*0.17+E13*0.17+F13*0.17+G13*0.17+H13*0.17</f>
        <v>47.430000000000007</v>
      </c>
      <c r="O13">
        <f>I13*0.15</f>
        <v>0</v>
      </c>
      <c r="P13">
        <f>ROUND(N13+O13,0)</f>
        <v>47</v>
      </c>
    </row>
    <row r="14" spans="1:16" x14ac:dyDescent="0.25">
      <c r="A14" s="11" t="s">
        <v>230</v>
      </c>
      <c r="B14" s="11">
        <v>12</v>
      </c>
      <c r="C14" s="12" t="s">
        <v>231</v>
      </c>
      <c r="D14" s="13">
        <v>90</v>
      </c>
      <c r="E14" s="13">
        <v>95</v>
      </c>
      <c r="F14" s="13">
        <v>88</v>
      </c>
      <c r="G14" s="14"/>
      <c r="H14" s="13"/>
      <c r="I14" s="13"/>
      <c r="J14" s="13"/>
      <c r="M14">
        <f>D14+E14+F14+G14+H14</f>
        <v>273</v>
      </c>
      <c r="N14">
        <f>D14*0.17+E14*0.17+F14*0.17+G14*0.17+H14*0.17</f>
        <v>46.410000000000004</v>
      </c>
      <c r="O14">
        <f>I14*0.15</f>
        <v>0</v>
      </c>
      <c r="P14">
        <f>ROUND(N14+O14,0)</f>
        <v>46</v>
      </c>
    </row>
    <row r="15" spans="1:16" x14ac:dyDescent="0.25">
      <c r="A15" s="11" t="s">
        <v>232</v>
      </c>
      <c r="B15" s="11">
        <v>13</v>
      </c>
      <c r="C15" s="12" t="s">
        <v>233</v>
      </c>
      <c r="D15" s="13">
        <v>82</v>
      </c>
      <c r="E15" s="13">
        <v>95</v>
      </c>
      <c r="F15" s="13">
        <v>75</v>
      </c>
      <c r="G15" s="14"/>
      <c r="H15" s="13"/>
      <c r="I15" s="13"/>
      <c r="J15" s="13"/>
      <c r="M15">
        <f>D15+E15+F15+G15+H15</f>
        <v>252</v>
      </c>
      <c r="N15">
        <f>D15*0.17+E15*0.17+F15*0.17+G15*0.17+H15*0.17</f>
        <v>42.84</v>
      </c>
      <c r="O15">
        <f>I15*0.15</f>
        <v>0</v>
      </c>
      <c r="P15">
        <f>ROUND(N15+O15,0)</f>
        <v>43</v>
      </c>
    </row>
    <row r="16" spans="1:16" x14ac:dyDescent="0.25">
      <c r="A16" s="11" t="s">
        <v>234</v>
      </c>
      <c r="B16" s="11">
        <v>14</v>
      </c>
      <c r="C16" s="12" t="s">
        <v>235</v>
      </c>
      <c r="D16" s="13">
        <v>87</v>
      </c>
      <c r="E16" s="13">
        <v>93</v>
      </c>
      <c r="F16" s="13">
        <v>89</v>
      </c>
      <c r="G16" s="14"/>
      <c r="H16" s="13"/>
      <c r="I16" s="13"/>
      <c r="J16" s="13"/>
      <c r="M16">
        <f>D16+E16+F16+G16+H16</f>
        <v>269</v>
      </c>
      <c r="N16">
        <f>D16*0.17+E16*0.17+F16*0.17+G16*0.17+H16*0.17</f>
        <v>45.730000000000004</v>
      </c>
      <c r="O16">
        <f>I16*0.15</f>
        <v>0</v>
      </c>
      <c r="P16">
        <f>ROUND(N16+O16,0)</f>
        <v>46</v>
      </c>
    </row>
    <row r="17" spans="1:16" x14ac:dyDescent="0.25">
      <c r="A17" s="11" t="s">
        <v>236</v>
      </c>
      <c r="B17" s="11">
        <v>15</v>
      </c>
      <c r="C17" s="12" t="s">
        <v>237</v>
      </c>
      <c r="D17" s="13">
        <v>89</v>
      </c>
      <c r="E17" s="13">
        <v>95</v>
      </c>
      <c r="F17" s="13">
        <v>84</v>
      </c>
      <c r="G17" s="14"/>
      <c r="H17" s="13"/>
      <c r="I17" s="13"/>
      <c r="J17" s="13"/>
      <c r="M17">
        <f>D17+E17+F17+G17+H17</f>
        <v>268</v>
      </c>
      <c r="N17">
        <f>D17*0.17+E17*0.17+F17*0.17+G17*0.17+H17*0.17</f>
        <v>45.56</v>
      </c>
      <c r="O17">
        <f>I17*0.15</f>
        <v>0</v>
      </c>
      <c r="P17">
        <f>ROUND(N17+O17,0)</f>
        <v>46</v>
      </c>
    </row>
    <row r="18" spans="1:16" x14ac:dyDescent="0.25">
      <c r="A18" s="11" t="s">
        <v>238</v>
      </c>
      <c r="B18" s="11">
        <v>16</v>
      </c>
      <c r="C18" s="12" t="s">
        <v>239</v>
      </c>
      <c r="D18" s="13">
        <v>88</v>
      </c>
      <c r="E18" s="13">
        <v>92</v>
      </c>
      <c r="F18" s="13">
        <v>72</v>
      </c>
      <c r="G18" s="14"/>
      <c r="H18" s="13"/>
      <c r="I18" s="13"/>
      <c r="J18" s="13"/>
      <c r="M18">
        <f>D18+E18+F18+G18+H18</f>
        <v>252</v>
      </c>
      <c r="N18">
        <f>D18*0.17+E18*0.17+F18*0.17+G18*0.17+H18*0.17</f>
        <v>42.84</v>
      </c>
      <c r="O18">
        <f>I18*0.15</f>
        <v>0</v>
      </c>
      <c r="P18">
        <f>ROUND(N18+O18,0)</f>
        <v>43</v>
      </c>
    </row>
    <row r="19" spans="1:16" x14ac:dyDescent="0.25">
      <c r="A19" s="11" t="s">
        <v>240</v>
      </c>
      <c r="B19" s="11">
        <v>17</v>
      </c>
      <c r="C19" s="12" t="s">
        <v>241</v>
      </c>
      <c r="D19" s="13">
        <v>88</v>
      </c>
      <c r="E19" s="13">
        <v>97</v>
      </c>
      <c r="F19" s="13">
        <v>85</v>
      </c>
      <c r="G19" s="14"/>
      <c r="H19" s="13"/>
      <c r="I19" s="13"/>
      <c r="J19" s="13"/>
      <c r="M19">
        <f>D19+E19+F19+G19+H19</f>
        <v>270</v>
      </c>
      <c r="N19">
        <f>D19*0.17+E19*0.17+F19*0.17+G19*0.17+H19*0.17</f>
        <v>45.900000000000006</v>
      </c>
      <c r="O19">
        <f>I19*0.15</f>
        <v>0</v>
      </c>
      <c r="P19">
        <f>ROUND(N19+O19,0)</f>
        <v>46</v>
      </c>
    </row>
    <row r="20" spans="1:16" x14ac:dyDescent="0.25">
      <c r="A20" s="11" t="s">
        <v>242</v>
      </c>
      <c r="B20" s="11">
        <v>18</v>
      </c>
      <c r="C20" s="12" t="s">
        <v>243</v>
      </c>
      <c r="D20" s="13">
        <v>95</v>
      </c>
      <c r="E20" s="13">
        <v>91</v>
      </c>
      <c r="F20" s="13">
        <v>90</v>
      </c>
      <c r="G20" s="14"/>
      <c r="H20" s="13"/>
      <c r="I20" s="13"/>
      <c r="J20" s="13"/>
      <c r="M20">
        <f>D20+E20+F20+G20+H20</f>
        <v>276</v>
      </c>
      <c r="N20">
        <f>D20*0.17+E20*0.17+F20*0.17+G20*0.17+H20*0.17</f>
        <v>46.92</v>
      </c>
      <c r="O20">
        <f>I20*0.15</f>
        <v>0</v>
      </c>
      <c r="P20">
        <f>ROUND(N20+O20,0)</f>
        <v>47</v>
      </c>
    </row>
    <row r="21" spans="1:16" x14ac:dyDescent="0.25">
      <c r="A21" s="11" t="s">
        <v>244</v>
      </c>
      <c r="B21" s="11">
        <v>19</v>
      </c>
      <c r="C21" s="12" t="s">
        <v>245</v>
      </c>
      <c r="D21" s="13">
        <v>87</v>
      </c>
      <c r="E21" s="13">
        <v>98</v>
      </c>
      <c r="F21" s="13">
        <v>91</v>
      </c>
      <c r="G21" s="14"/>
      <c r="H21" s="13"/>
      <c r="I21" s="13"/>
      <c r="J21" s="13"/>
      <c r="M21">
        <f>D21+E21+F21+G21+H21</f>
        <v>276</v>
      </c>
      <c r="N21">
        <f>D21*0.17+E21*0.17+F21*0.17+G21*0.17+H21*0.17</f>
        <v>46.92</v>
      </c>
      <c r="O21">
        <f>I21*0.15</f>
        <v>0</v>
      </c>
      <c r="P21">
        <f>ROUND(N21+O21,0)</f>
        <v>47</v>
      </c>
    </row>
    <row r="22" spans="1:16" x14ac:dyDescent="0.25">
      <c r="A22" s="11" t="s">
        <v>246</v>
      </c>
      <c r="B22" s="11">
        <v>20</v>
      </c>
      <c r="C22" s="12" t="s">
        <v>247</v>
      </c>
      <c r="D22" s="13">
        <v>89</v>
      </c>
      <c r="E22" s="13">
        <v>96</v>
      </c>
      <c r="F22" s="13">
        <v>89</v>
      </c>
      <c r="G22" s="14"/>
      <c r="H22" s="13"/>
      <c r="I22" s="13"/>
      <c r="J22" s="13"/>
      <c r="M22">
        <f>D22+E22+F22+G22+H22</f>
        <v>274</v>
      </c>
      <c r="N22">
        <f>D22*0.17+E22*0.17+F22*0.17+G22*0.17+H22*0.17</f>
        <v>46.580000000000005</v>
      </c>
      <c r="O22">
        <f>I22*0.15</f>
        <v>0</v>
      </c>
      <c r="P22">
        <f>ROUND(N22+O22,0)</f>
        <v>47</v>
      </c>
    </row>
    <row r="23" spans="1:16" x14ac:dyDescent="0.25">
      <c r="A23" s="11" t="s">
        <v>248</v>
      </c>
      <c r="B23" s="11">
        <v>21</v>
      </c>
      <c r="C23" s="12" t="s">
        <v>249</v>
      </c>
      <c r="D23" s="13">
        <v>85</v>
      </c>
      <c r="E23" s="13">
        <v>88</v>
      </c>
      <c r="F23" s="13">
        <v>78</v>
      </c>
      <c r="G23" s="14"/>
      <c r="H23" s="13"/>
      <c r="I23" s="13"/>
      <c r="J23" s="13"/>
      <c r="M23">
        <f>D23+E23+F23+G23+H23</f>
        <v>251</v>
      </c>
      <c r="N23">
        <f>D23*0.17+E23*0.17+F23*0.17+G23*0.17+H23*0.17</f>
        <v>42.67</v>
      </c>
      <c r="O23">
        <f>I23*0.15</f>
        <v>0</v>
      </c>
      <c r="P23">
        <f>ROUND(N23+O23,0)</f>
        <v>43</v>
      </c>
    </row>
    <row r="24" spans="1:16" x14ac:dyDescent="0.25">
      <c r="A24" s="11" t="s">
        <v>250</v>
      </c>
      <c r="B24" s="11">
        <v>22</v>
      </c>
      <c r="C24" s="12" t="s">
        <v>251</v>
      </c>
      <c r="D24" s="13">
        <v>95</v>
      </c>
      <c r="E24" s="13">
        <v>100</v>
      </c>
      <c r="F24" s="13">
        <v>98</v>
      </c>
      <c r="G24" s="14"/>
      <c r="H24" s="13"/>
      <c r="I24" s="13"/>
      <c r="J24" s="13"/>
      <c r="M24">
        <f>D24+E24+F24+G24+H24</f>
        <v>293</v>
      </c>
      <c r="N24">
        <f>D24*0.17+E24*0.17+F24*0.17+G24*0.17+H24*0.17</f>
        <v>49.81</v>
      </c>
      <c r="O24">
        <f>I24*0.15</f>
        <v>0</v>
      </c>
      <c r="P24">
        <f>ROUND(N24+O24,0)</f>
        <v>50</v>
      </c>
    </row>
    <row r="25" spans="1:16" x14ac:dyDescent="0.25">
      <c r="A25" s="11" t="s">
        <v>252</v>
      </c>
      <c r="B25" s="11">
        <v>23</v>
      </c>
      <c r="C25" s="12" t="s">
        <v>253</v>
      </c>
      <c r="D25" s="13">
        <v>92</v>
      </c>
      <c r="E25" s="13">
        <v>91</v>
      </c>
      <c r="F25" s="13">
        <v>84</v>
      </c>
      <c r="G25" s="14"/>
      <c r="H25" s="13"/>
      <c r="I25" s="13"/>
      <c r="J25" s="13"/>
      <c r="M25">
        <f>D25+E25+F25+G25+H25</f>
        <v>267</v>
      </c>
      <c r="N25">
        <f>D25*0.17+E25*0.17+F25*0.17+G25*0.17+H25*0.17</f>
        <v>45.39</v>
      </c>
      <c r="O25">
        <f>I25*0.15</f>
        <v>0</v>
      </c>
      <c r="P25">
        <f>ROUND(N25+O25,0)</f>
        <v>45</v>
      </c>
    </row>
    <row r="26" spans="1:16" x14ac:dyDescent="0.25">
      <c r="A26" s="11" t="s">
        <v>254</v>
      </c>
      <c r="B26" s="11">
        <v>24</v>
      </c>
      <c r="C26" s="12" t="s">
        <v>255</v>
      </c>
      <c r="D26" s="13">
        <v>90</v>
      </c>
      <c r="E26" s="13">
        <v>70</v>
      </c>
      <c r="F26" s="13">
        <v>85</v>
      </c>
      <c r="G26" s="14"/>
      <c r="H26" s="13"/>
      <c r="I26" s="13"/>
      <c r="J26" s="13"/>
      <c r="M26">
        <f>D26+E26+F26+G26+H26</f>
        <v>245</v>
      </c>
      <c r="N26">
        <f>D26*0.17+E26*0.17+F26*0.17+G26*0.17+H26*0.17</f>
        <v>41.650000000000006</v>
      </c>
      <c r="O26">
        <f>I26*0.15</f>
        <v>0</v>
      </c>
      <c r="P26">
        <f>ROUND(N26+O26,0)</f>
        <v>42</v>
      </c>
    </row>
    <row r="27" spans="1:16" x14ac:dyDescent="0.25">
      <c r="A27" s="11" t="s">
        <v>256</v>
      </c>
      <c r="B27" s="11">
        <v>25</v>
      </c>
      <c r="C27" s="12" t="s">
        <v>257</v>
      </c>
      <c r="D27" s="13">
        <v>86</v>
      </c>
      <c r="E27" s="13">
        <v>99</v>
      </c>
      <c r="F27" s="13">
        <v>89</v>
      </c>
      <c r="G27" s="14"/>
      <c r="H27" s="13"/>
      <c r="I27" s="13"/>
      <c r="J27" s="13"/>
      <c r="M27">
        <f>D27+E27+F27+G27+H27</f>
        <v>274</v>
      </c>
      <c r="N27">
        <f>D27*0.17+E27*0.17+F27*0.17+G27*0.17+H27*0.17</f>
        <v>46.580000000000005</v>
      </c>
      <c r="O27">
        <f>I27*0.15</f>
        <v>0</v>
      </c>
      <c r="P27">
        <f>ROUND(N27+O27,0)</f>
        <v>47</v>
      </c>
    </row>
    <row r="28" spans="1:16" x14ac:dyDescent="0.25">
      <c r="A28" s="11" t="s">
        <v>258</v>
      </c>
      <c r="B28" s="11">
        <v>26</v>
      </c>
      <c r="C28" s="12" t="s">
        <v>259</v>
      </c>
      <c r="D28" s="13">
        <v>88</v>
      </c>
      <c r="E28" s="13">
        <v>75</v>
      </c>
      <c r="F28" s="13">
        <v>87</v>
      </c>
      <c r="G28" s="14"/>
      <c r="H28" s="13"/>
      <c r="I28" s="13"/>
      <c r="J28" s="13"/>
      <c r="M28">
        <f>D28+E28+F28+G28+H28</f>
        <v>250</v>
      </c>
      <c r="N28">
        <f>D28*0.17+E28*0.17+F28*0.17+G28*0.17+H28*0.17</f>
        <v>42.5</v>
      </c>
      <c r="O28">
        <f>I28*0.15</f>
        <v>0</v>
      </c>
      <c r="P28">
        <f>ROUND(N28+O28,0)</f>
        <v>43</v>
      </c>
    </row>
    <row r="29" spans="1:16" x14ac:dyDescent="0.25">
      <c r="A29" s="11" t="s">
        <v>260</v>
      </c>
      <c r="B29" s="11">
        <v>27</v>
      </c>
      <c r="C29" s="12" t="s">
        <v>261</v>
      </c>
      <c r="D29" s="13">
        <v>68</v>
      </c>
      <c r="E29" s="13">
        <v>96</v>
      </c>
      <c r="F29" s="13">
        <v>67</v>
      </c>
      <c r="G29" s="14"/>
      <c r="H29" s="13"/>
      <c r="I29" s="13"/>
      <c r="J29" s="13"/>
      <c r="M29">
        <f>D29+E29+F29+G29+H29</f>
        <v>231</v>
      </c>
      <c r="N29">
        <f>D29*0.17+E29*0.17+F29*0.17+G29*0.17+H29*0.17</f>
        <v>39.270000000000003</v>
      </c>
      <c r="O29">
        <f>I29*0.15</f>
        <v>0</v>
      </c>
      <c r="P29">
        <f>ROUND(N29+O29,0)</f>
        <v>39</v>
      </c>
    </row>
    <row r="30" spans="1:16" x14ac:dyDescent="0.25">
      <c r="A30" s="11" t="s">
        <v>262</v>
      </c>
      <c r="B30" s="11">
        <v>28</v>
      </c>
      <c r="C30" s="12" t="s">
        <v>263</v>
      </c>
      <c r="D30" s="13">
        <v>90</v>
      </c>
      <c r="E30" s="13">
        <v>88</v>
      </c>
      <c r="F30" s="13">
        <v>79</v>
      </c>
      <c r="G30" s="14"/>
      <c r="H30" s="13"/>
      <c r="I30" s="13"/>
      <c r="J30" s="13"/>
      <c r="M30">
        <f>D30+E30+F30+G30+H30</f>
        <v>257</v>
      </c>
      <c r="N30">
        <f>D30*0.17+E30*0.17+F30*0.17+G30*0.17+H30*0.17</f>
        <v>43.690000000000005</v>
      </c>
      <c r="O30">
        <f>I30*0.15</f>
        <v>0</v>
      </c>
      <c r="P30">
        <f>ROUND(N30+O30,0)</f>
        <v>44</v>
      </c>
    </row>
    <row r="31" spans="1:16" x14ac:dyDescent="0.25">
      <c r="A31" s="11" t="s">
        <v>264</v>
      </c>
      <c r="B31" s="11">
        <v>29</v>
      </c>
      <c r="C31" s="12" t="s">
        <v>265</v>
      </c>
      <c r="D31" s="13">
        <v>84</v>
      </c>
      <c r="E31" s="13">
        <v>99</v>
      </c>
      <c r="F31" s="13">
        <v>81</v>
      </c>
      <c r="G31" s="14"/>
      <c r="H31" s="13"/>
      <c r="I31" s="13"/>
      <c r="J31" s="13"/>
      <c r="M31">
        <f>D31+E31+F31+G31+H31</f>
        <v>264</v>
      </c>
      <c r="N31">
        <f>D31*0.17+E31*0.17+F31*0.17+G31*0.17+H31*0.17</f>
        <v>44.88</v>
      </c>
      <c r="O31">
        <f>I31*0.15</f>
        <v>0</v>
      </c>
      <c r="P31">
        <f>ROUND(N31+O31,0)</f>
        <v>45</v>
      </c>
    </row>
  </sheetData>
  <sheetProtection algorithmName="SHA-512" hashValue="m/+mmeK9Yp//jl1E50+IzMMmx829F6HNyOo76wO+5t+1eeIviZcAdJlCcUIW3X/kWbBSAl90KBBrZFRRi/Lutg==" saltValue="h6cYALb9kE4s/Y2MxLjkDA==" spinCount="100000" sheet="1" objects="1" scenarios="1"/>
  <dataValidations count="29">
    <dataValidation type="whole" allowBlank="1" showInputMessage="1" showErrorMessage="1" errorTitle="Valor fuera de rango" error="Ingrese un valor correcto" sqref="G3" xr:uid="{CE89AA21-6705-4093-9F00-27F7BF91136D}">
      <formula1>0</formula1>
      <formula2>100</formula2>
    </dataValidation>
    <dataValidation type="whole" allowBlank="1" showInputMessage="1" showErrorMessage="1" errorTitle="Valor fuera de rango" error="Ingrese un valor correcto" sqref="G4" xr:uid="{852DBB56-3AEF-421A-AF56-3780A6BCC91A}">
      <formula1>0</formula1>
      <formula2>100</formula2>
    </dataValidation>
    <dataValidation type="whole" allowBlank="1" showInputMessage="1" showErrorMessage="1" errorTitle="Valor fuera de rango" error="Ingrese un valor correcto" sqref="G5" xr:uid="{CEC5CD01-3400-429D-9306-0E1CEF78AA2C}">
      <formula1>0</formula1>
      <formula2>100</formula2>
    </dataValidation>
    <dataValidation type="whole" allowBlank="1" showInputMessage="1" showErrorMessage="1" errorTitle="Valor fuera de rango" error="Ingrese un valor correcto" sqref="G6" xr:uid="{0C6AAF84-A7FE-45CD-BC63-11EA5BD52A63}">
      <formula1>0</formula1>
      <formula2>100</formula2>
    </dataValidation>
    <dataValidation type="whole" allowBlank="1" showInputMessage="1" showErrorMessage="1" errorTitle="Valor fuera de rango" error="Ingrese un valor correcto" sqref="G7" xr:uid="{704E66CD-9AC9-4A42-923C-2C6F2C53A41A}">
      <formula1>0</formula1>
      <formula2>100</formula2>
    </dataValidation>
    <dataValidation type="whole" allowBlank="1" showInputMessage="1" showErrorMessage="1" errorTitle="Valor fuera de rango" error="Ingrese un valor correcto" sqref="G8" xr:uid="{FDF1A06C-963F-4B9F-B797-9F772BDECCEE}">
      <formula1>0</formula1>
      <formula2>100</formula2>
    </dataValidation>
    <dataValidation type="whole" allowBlank="1" showInputMessage="1" showErrorMessage="1" errorTitle="Valor fuera de rango" error="Ingrese un valor correcto" sqref="G9" xr:uid="{BD8AE0C5-7104-4CFF-8F83-69ED21BB4A8D}">
      <formula1>0</formula1>
      <formula2>100</formula2>
    </dataValidation>
    <dataValidation type="whole" allowBlank="1" showInputMessage="1" showErrorMessage="1" errorTitle="Valor fuera de rango" error="Ingrese un valor correcto" sqref="G10" xr:uid="{6C991907-06B6-47D2-AB62-5AE6B0F074FB}">
      <formula1>0</formula1>
      <formula2>100</formula2>
    </dataValidation>
    <dataValidation type="whole" allowBlank="1" showInputMessage="1" showErrorMessage="1" errorTitle="Valor fuera de rango" error="Ingrese un valor correcto" sqref="G11" xr:uid="{AA982DB1-BF80-4D2D-8CF5-8D4910B68979}">
      <formula1>0</formula1>
      <formula2>100</formula2>
    </dataValidation>
    <dataValidation type="whole" allowBlank="1" showInputMessage="1" showErrorMessage="1" errorTitle="Valor fuera de rango" error="Ingrese un valor correcto" sqref="G12" xr:uid="{A24A1080-C241-4515-87EC-796C6B200347}">
      <formula1>0</formula1>
      <formula2>100</formula2>
    </dataValidation>
    <dataValidation type="whole" allowBlank="1" showInputMessage="1" showErrorMessage="1" errorTitle="Valor fuera de rango" error="Ingrese un valor correcto" sqref="G13" xr:uid="{E8D8BD3C-1E4D-409F-AFCA-425A4BAA1680}">
      <formula1>0</formula1>
      <formula2>100</formula2>
    </dataValidation>
    <dataValidation type="whole" allowBlank="1" showInputMessage="1" showErrorMessage="1" errorTitle="Valor fuera de rango" error="Ingrese un valor correcto" sqref="G14" xr:uid="{9392FC64-0A4E-4436-97C4-02977570B6ED}">
      <formula1>0</formula1>
      <formula2>100</formula2>
    </dataValidation>
    <dataValidation type="whole" allowBlank="1" showInputMessage="1" showErrorMessage="1" errorTitle="Valor fuera de rango" error="Ingrese un valor correcto" sqref="G15" xr:uid="{DCB806A0-E589-48E4-AD85-7727F3E102D8}">
      <formula1>0</formula1>
      <formula2>100</formula2>
    </dataValidation>
    <dataValidation type="whole" allowBlank="1" showInputMessage="1" showErrorMessage="1" errorTitle="Valor fuera de rango" error="Ingrese un valor correcto" sqref="G16" xr:uid="{8BCE9690-C8C1-4620-BC91-7272107E9E9E}">
      <formula1>0</formula1>
      <formula2>100</formula2>
    </dataValidation>
    <dataValidation type="whole" allowBlank="1" showInputMessage="1" showErrorMessage="1" errorTitle="Valor fuera de rango" error="Ingrese un valor correcto" sqref="G17" xr:uid="{FEFB2547-18E0-4DA1-B10F-8C192A342867}">
      <formula1>0</formula1>
      <formula2>100</formula2>
    </dataValidation>
    <dataValidation type="whole" allowBlank="1" showInputMessage="1" showErrorMessage="1" errorTitle="Valor fuera de rango" error="Ingrese un valor correcto" sqref="G18" xr:uid="{C5F068E1-0FF5-497A-8B8B-E3F34C4BE60E}">
      <formula1>0</formula1>
      <formula2>100</formula2>
    </dataValidation>
    <dataValidation type="whole" allowBlank="1" showInputMessage="1" showErrorMessage="1" errorTitle="Valor fuera de rango" error="Ingrese un valor correcto" sqref="G19" xr:uid="{74B0DB01-725B-4B13-A99E-262A978AE922}">
      <formula1>0</formula1>
      <formula2>100</formula2>
    </dataValidation>
    <dataValidation type="whole" allowBlank="1" showInputMessage="1" showErrorMessage="1" errorTitle="Valor fuera de rango" error="Ingrese un valor correcto" sqref="G20" xr:uid="{AC314197-0CBE-47A5-9895-076C13849572}">
      <formula1>0</formula1>
      <formula2>100</formula2>
    </dataValidation>
    <dataValidation type="whole" allowBlank="1" showInputMessage="1" showErrorMessage="1" errorTitle="Valor fuera de rango" error="Ingrese un valor correcto" sqref="G21" xr:uid="{5E132638-5ADB-44D3-9D45-1698402689C6}">
      <formula1>0</formula1>
      <formula2>100</formula2>
    </dataValidation>
    <dataValidation type="whole" allowBlank="1" showInputMessage="1" showErrorMessage="1" errorTitle="Valor fuera de rango" error="Ingrese un valor correcto" sqref="G22" xr:uid="{D884D291-339B-467C-93FF-9E8FDE6083A7}">
      <formula1>0</formula1>
      <formula2>100</formula2>
    </dataValidation>
    <dataValidation type="whole" allowBlank="1" showInputMessage="1" showErrorMessage="1" errorTitle="Valor fuera de rango" error="Ingrese un valor correcto" sqref="G23" xr:uid="{02EB457E-85F0-4288-9A3C-6718F41DB140}">
      <formula1>0</formula1>
      <formula2>100</formula2>
    </dataValidation>
    <dataValidation type="whole" allowBlank="1" showInputMessage="1" showErrorMessage="1" errorTitle="Valor fuera de rango" error="Ingrese un valor correcto" sqref="G24" xr:uid="{EA925B0D-5663-4248-852A-F7F0549F6186}">
      <formula1>0</formula1>
      <formula2>100</formula2>
    </dataValidation>
    <dataValidation type="whole" allowBlank="1" showInputMessage="1" showErrorMessage="1" errorTitle="Valor fuera de rango" error="Ingrese un valor correcto" sqref="G25" xr:uid="{504654EE-B83D-4495-83AA-9E1F8426FABA}">
      <formula1>0</formula1>
      <formula2>100</formula2>
    </dataValidation>
    <dataValidation type="whole" allowBlank="1" showInputMessage="1" showErrorMessage="1" errorTitle="Valor fuera de rango" error="Ingrese un valor correcto" sqref="G26" xr:uid="{91BB5897-42ED-484A-AA66-C0564D9F3900}">
      <formula1>0</formula1>
      <formula2>100</formula2>
    </dataValidation>
    <dataValidation type="whole" allowBlank="1" showInputMessage="1" showErrorMessage="1" errorTitle="Valor fuera de rango" error="Ingrese un valor correcto" sqref="G27" xr:uid="{4198E33E-4041-46E1-92C0-7C7899F333E9}">
      <formula1>0</formula1>
      <formula2>100</formula2>
    </dataValidation>
    <dataValidation type="whole" allowBlank="1" showInputMessage="1" showErrorMessage="1" errorTitle="Valor fuera de rango" error="Ingrese un valor correcto" sqref="G28" xr:uid="{241ACCA3-E99B-4785-ABF3-82EC90D67ACC}">
      <formula1>0</formula1>
      <formula2>100</formula2>
    </dataValidation>
    <dataValidation type="whole" allowBlank="1" showInputMessage="1" showErrorMessage="1" errorTitle="Valor fuera de rango" error="Ingrese un valor correcto" sqref="G29" xr:uid="{E132498D-C0CB-4697-A6E9-75B823D9EA51}">
      <formula1>0</formula1>
      <formula2>100</formula2>
    </dataValidation>
    <dataValidation type="whole" allowBlank="1" showInputMessage="1" showErrorMessage="1" errorTitle="Valor fuera de rango" error="Ingrese un valor correcto" sqref="G30" xr:uid="{9B16E2F0-FFD0-4CB4-BBB5-ABBEB900DDC1}">
      <formula1>0</formula1>
      <formula2>100</formula2>
    </dataValidation>
    <dataValidation type="whole" allowBlank="1" showInputMessage="1" showErrorMessage="1" errorTitle="Valor fuera de rango" error="Ingrese un valor correcto" sqref="G31" xr:uid="{7811E80B-4CF0-46CB-B908-7E2207AB97FD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20B29-DE17-4CE7-9E3E-2E3CC8D38376}">
  <dimension ref="A1:P3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8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267</v>
      </c>
      <c r="C1" s="1" t="s">
        <v>268</v>
      </c>
      <c r="D1" s="5" t="s">
        <v>340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269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270</v>
      </c>
      <c r="B3" s="11">
        <v>1</v>
      </c>
      <c r="C3" s="12" t="s">
        <v>271</v>
      </c>
      <c r="D3" s="13">
        <v>81</v>
      </c>
      <c r="E3" s="13">
        <v>60</v>
      </c>
      <c r="F3" s="13">
        <v>70</v>
      </c>
      <c r="G3" s="14"/>
      <c r="H3" s="13"/>
      <c r="I3" s="13"/>
      <c r="J3" s="13"/>
      <c r="M3">
        <f>D3+E3+F3+G3+H3</f>
        <v>211</v>
      </c>
      <c r="N3">
        <f>D3*0.17+E3*0.17+F3*0.17+G3*0.17+H3*0.17</f>
        <v>35.870000000000005</v>
      </c>
      <c r="O3">
        <f>I3*0.15</f>
        <v>0</v>
      </c>
      <c r="P3">
        <f>ROUND(N3+O3,0)</f>
        <v>36</v>
      </c>
    </row>
    <row r="4" spans="1:16" x14ac:dyDescent="0.25">
      <c r="A4" s="11" t="s">
        <v>272</v>
      </c>
      <c r="B4" s="11">
        <v>2</v>
      </c>
      <c r="C4" s="12" t="s">
        <v>273</v>
      </c>
      <c r="D4" s="13">
        <v>60</v>
      </c>
      <c r="E4" s="13">
        <v>47</v>
      </c>
      <c r="F4" s="13">
        <v>67</v>
      </c>
      <c r="G4" s="14"/>
      <c r="H4" s="13"/>
      <c r="I4" s="13"/>
      <c r="J4" s="13"/>
      <c r="M4">
        <f>D4+E4+F4+G4+H4</f>
        <v>174</v>
      </c>
      <c r="N4">
        <f>D4*0.17+E4*0.17+F4*0.17+G4*0.17+H4*0.17</f>
        <v>29.580000000000002</v>
      </c>
      <c r="O4">
        <f>I4*0.15</f>
        <v>0</v>
      </c>
      <c r="P4">
        <f>ROUND(N4+O4,0)</f>
        <v>30</v>
      </c>
    </row>
    <row r="5" spans="1:16" x14ac:dyDescent="0.25">
      <c r="A5" s="11" t="s">
        <v>274</v>
      </c>
      <c r="B5" s="11">
        <v>3</v>
      </c>
      <c r="C5" s="12" t="s">
        <v>275</v>
      </c>
      <c r="D5" s="13">
        <v>47</v>
      </c>
      <c r="E5" s="13">
        <v>40</v>
      </c>
      <c r="F5" s="13">
        <v>64</v>
      </c>
      <c r="G5" s="14"/>
      <c r="H5" s="13"/>
      <c r="I5" s="13"/>
      <c r="J5" s="13"/>
      <c r="M5">
        <f>D5+E5+F5+G5+H5</f>
        <v>151</v>
      </c>
      <c r="N5">
        <f>D5*0.17+E5*0.17+F5*0.17+G5*0.17+H5*0.17</f>
        <v>25.67</v>
      </c>
      <c r="O5">
        <f>I5*0.15</f>
        <v>0</v>
      </c>
      <c r="P5">
        <f>ROUND(N5+O5,0)</f>
        <v>26</v>
      </c>
    </row>
    <row r="6" spans="1:16" x14ac:dyDescent="0.25">
      <c r="A6" s="11" t="s">
        <v>276</v>
      </c>
      <c r="B6" s="11">
        <v>4</v>
      </c>
      <c r="C6" s="12" t="s">
        <v>277</v>
      </c>
      <c r="D6" s="13">
        <v>71</v>
      </c>
      <c r="E6" s="13">
        <v>60</v>
      </c>
      <c r="F6" s="13">
        <v>78</v>
      </c>
      <c r="G6" s="14"/>
      <c r="H6" s="13"/>
      <c r="I6" s="13"/>
      <c r="J6" s="13"/>
      <c r="M6">
        <f>D6+E6+F6+G6+H6</f>
        <v>209</v>
      </c>
      <c r="N6">
        <f>D6*0.17+E6*0.17+F6*0.17+G6*0.17+H6*0.17</f>
        <v>35.53</v>
      </c>
      <c r="O6">
        <f>I6*0.15</f>
        <v>0</v>
      </c>
      <c r="P6">
        <f>ROUND(N6+O6,0)</f>
        <v>36</v>
      </c>
    </row>
    <row r="7" spans="1:16" x14ac:dyDescent="0.25">
      <c r="A7" s="11" t="s">
        <v>278</v>
      </c>
      <c r="B7" s="11">
        <v>5</v>
      </c>
      <c r="C7" s="12" t="s">
        <v>279</v>
      </c>
      <c r="D7" s="13">
        <v>83</v>
      </c>
      <c r="E7" s="13">
        <v>68</v>
      </c>
      <c r="F7" s="13">
        <v>75</v>
      </c>
      <c r="G7" s="14"/>
      <c r="H7" s="13"/>
      <c r="I7" s="13"/>
      <c r="J7" s="13"/>
      <c r="M7">
        <f>D7+E7+F7+G7+H7</f>
        <v>226</v>
      </c>
      <c r="N7">
        <f>D7*0.17+E7*0.17+F7*0.17+G7*0.17+H7*0.17</f>
        <v>38.42</v>
      </c>
      <c r="O7">
        <f>I7*0.15</f>
        <v>0</v>
      </c>
      <c r="P7">
        <f>ROUND(N7+O7,0)</f>
        <v>38</v>
      </c>
    </row>
    <row r="8" spans="1:16" x14ac:dyDescent="0.25">
      <c r="A8" s="11" t="s">
        <v>280</v>
      </c>
      <c r="B8" s="11">
        <v>6</v>
      </c>
      <c r="C8" s="12" t="s">
        <v>281</v>
      </c>
      <c r="D8" s="13">
        <v>71</v>
      </c>
      <c r="E8" s="13">
        <v>80</v>
      </c>
      <c r="F8" s="13">
        <v>68</v>
      </c>
      <c r="G8" s="14"/>
      <c r="H8" s="13"/>
      <c r="I8" s="13"/>
      <c r="J8" s="13"/>
      <c r="M8">
        <f>D8+E8+F8+G8+H8</f>
        <v>219</v>
      </c>
      <c r="N8">
        <f>D8*0.17+E8*0.17+F8*0.17+G8*0.17+H8*0.17</f>
        <v>37.230000000000004</v>
      </c>
      <c r="O8">
        <f>I8*0.15</f>
        <v>0</v>
      </c>
      <c r="P8">
        <f>ROUND(N8+O8,0)</f>
        <v>37</v>
      </c>
    </row>
    <row r="9" spans="1:16" x14ac:dyDescent="0.25">
      <c r="A9" s="11" t="s">
        <v>282</v>
      </c>
      <c r="B9" s="11">
        <v>7</v>
      </c>
      <c r="C9" s="12" t="s">
        <v>283</v>
      </c>
      <c r="D9" s="13">
        <v>87</v>
      </c>
      <c r="E9" s="13">
        <v>75</v>
      </c>
      <c r="F9" s="13">
        <v>84</v>
      </c>
      <c r="G9" s="14"/>
      <c r="H9" s="13"/>
      <c r="I9" s="13"/>
      <c r="J9" s="13"/>
      <c r="M9">
        <f>D9+E9+F9+G9+H9</f>
        <v>246</v>
      </c>
      <c r="N9">
        <f>D9*0.17+E9*0.17+F9*0.17+G9*0.17+H9*0.17</f>
        <v>41.820000000000007</v>
      </c>
      <c r="O9">
        <f>I9*0.15</f>
        <v>0</v>
      </c>
      <c r="P9">
        <f>ROUND(N9+O9,0)</f>
        <v>42</v>
      </c>
    </row>
    <row r="10" spans="1:16" x14ac:dyDescent="0.25">
      <c r="A10" s="11" t="s">
        <v>284</v>
      </c>
      <c r="B10" s="11">
        <v>8</v>
      </c>
      <c r="C10" s="12" t="s">
        <v>285</v>
      </c>
      <c r="D10" s="13">
        <v>92</v>
      </c>
      <c r="E10" s="13">
        <v>100</v>
      </c>
      <c r="F10" s="13">
        <v>96</v>
      </c>
      <c r="G10" s="14"/>
      <c r="H10" s="13"/>
      <c r="I10" s="13"/>
      <c r="J10" s="13"/>
      <c r="M10">
        <f>D10+E10+F10+G10+H10</f>
        <v>288</v>
      </c>
      <c r="N10">
        <f>D10*0.17+E10*0.17+F10*0.17+G10*0.17+H10*0.17</f>
        <v>48.96</v>
      </c>
      <c r="O10">
        <f>I10*0.15</f>
        <v>0</v>
      </c>
      <c r="P10">
        <f>ROUND(N10+O10,0)</f>
        <v>49</v>
      </c>
    </row>
    <row r="11" spans="1:16" x14ac:dyDescent="0.25">
      <c r="A11" s="11" t="s">
        <v>286</v>
      </c>
      <c r="B11" s="11">
        <v>9</v>
      </c>
      <c r="C11" s="12" t="s">
        <v>287</v>
      </c>
      <c r="D11" s="13">
        <v>85</v>
      </c>
      <c r="E11" s="13">
        <v>73</v>
      </c>
      <c r="F11" s="13">
        <v>84</v>
      </c>
      <c r="G11" s="14"/>
      <c r="H11" s="13"/>
      <c r="I11" s="13"/>
      <c r="J11" s="13"/>
      <c r="M11">
        <f>D11+E11+F11+G11+H11</f>
        <v>242</v>
      </c>
      <c r="N11">
        <f>D11*0.17+E11*0.17+F11*0.17+G11*0.17+H11*0.17</f>
        <v>41.14</v>
      </c>
      <c r="O11">
        <f>I11*0.15</f>
        <v>0</v>
      </c>
      <c r="P11">
        <f>ROUND(N11+O11,0)</f>
        <v>41</v>
      </c>
    </row>
    <row r="12" spans="1:16" x14ac:dyDescent="0.25">
      <c r="A12" s="11" t="s">
        <v>288</v>
      </c>
      <c r="B12" s="11">
        <v>10</v>
      </c>
      <c r="C12" s="12" t="s">
        <v>289</v>
      </c>
      <c r="D12" s="13">
        <v>73</v>
      </c>
      <c r="E12" s="13">
        <v>84</v>
      </c>
      <c r="F12" s="13">
        <v>89</v>
      </c>
      <c r="G12" s="14"/>
      <c r="H12" s="13"/>
      <c r="I12" s="13"/>
      <c r="J12" s="13"/>
      <c r="M12">
        <f>D12+E12+F12+G12+H12</f>
        <v>246</v>
      </c>
      <c r="N12">
        <f>D12*0.17+E12*0.17+F12*0.17+G12*0.17+H12*0.17</f>
        <v>41.82</v>
      </c>
      <c r="O12">
        <f>I12*0.15</f>
        <v>0</v>
      </c>
      <c r="P12">
        <f>ROUND(N12+O12,0)</f>
        <v>42</v>
      </c>
    </row>
    <row r="13" spans="1:16" x14ac:dyDescent="0.25">
      <c r="A13" s="11" t="s">
        <v>290</v>
      </c>
      <c r="B13" s="11">
        <v>11</v>
      </c>
      <c r="C13" s="12" t="s">
        <v>291</v>
      </c>
      <c r="D13" s="13">
        <v>82</v>
      </c>
      <c r="E13" s="13">
        <v>74</v>
      </c>
      <c r="F13" s="13">
        <v>80</v>
      </c>
      <c r="G13" s="14"/>
      <c r="H13" s="13"/>
      <c r="I13" s="13"/>
      <c r="J13" s="13"/>
      <c r="M13">
        <f>D13+E13+F13+G13+H13</f>
        <v>236</v>
      </c>
      <c r="N13">
        <f>D13*0.17+E13*0.17+F13*0.17+G13*0.17+H13*0.17</f>
        <v>40.120000000000005</v>
      </c>
      <c r="O13">
        <f>I13*0.15</f>
        <v>0</v>
      </c>
      <c r="P13">
        <f>ROUND(N13+O13,0)</f>
        <v>40</v>
      </c>
    </row>
    <row r="14" spans="1:16" x14ac:dyDescent="0.25">
      <c r="A14" s="11" t="s">
        <v>292</v>
      </c>
      <c r="B14" s="11">
        <v>12</v>
      </c>
      <c r="C14" s="12" t="s">
        <v>293</v>
      </c>
      <c r="D14" s="13">
        <v>80</v>
      </c>
      <c r="E14" s="13">
        <v>77</v>
      </c>
      <c r="F14" s="13">
        <v>86</v>
      </c>
      <c r="G14" s="14"/>
      <c r="H14" s="13"/>
      <c r="I14" s="13"/>
      <c r="J14" s="13"/>
      <c r="M14">
        <f>D14+E14+F14+G14+H14</f>
        <v>243</v>
      </c>
      <c r="N14">
        <f>D14*0.17+E14*0.17+F14*0.17+G14*0.17+H14*0.17</f>
        <v>41.31</v>
      </c>
      <c r="O14">
        <f>I14*0.15</f>
        <v>0</v>
      </c>
      <c r="P14">
        <f>ROUND(N14+O14,0)</f>
        <v>41</v>
      </c>
    </row>
    <row r="15" spans="1:16" x14ac:dyDescent="0.25">
      <c r="A15" s="11" t="s">
        <v>294</v>
      </c>
      <c r="B15" s="11">
        <v>13</v>
      </c>
      <c r="C15" s="12" t="s">
        <v>295</v>
      </c>
      <c r="D15" s="13">
        <v>70</v>
      </c>
      <c r="E15" s="13">
        <v>69</v>
      </c>
      <c r="F15" s="13">
        <v>77</v>
      </c>
      <c r="G15" s="14"/>
      <c r="H15" s="13"/>
      <c r="I15" s="13"/>
      <c r="J15" s="13"/>
      <c r="M15">
        <f>D15+E15+F15+G15+H15</f>
        <v>216</v>
      </c>
      <c r="N15">
        <f>D15*0.17+E15*0.17+F15*0.17+G15*0.17+H15*0.17</f>
        <v>36.720000000000006</v>
      </c>
      <c r="O15">
        <f>I15*0.15</f>
        <v>0</v>
      </c>
      <c r="P15">
        <f>ROUND(N15+O15,0)</f>
        <v>37</v>
      </c>
    </row>
    <row r="16" spans="1:16" x14ac:dyDescent="0.25">
      <c r="A16" s="11" t="s">
        <v>296</v>
      </c>
      <c r="B16" s="11">
        <v>14</v>
      </c>
      <c r="C16" s="12" t="s">
        <v>297</v>
      </c>
      <c r="D16" s="13">
        <v>91</v>
      </c>
      <c r="E16" s="13">
        <v>89</v>
      </c>
      <c r="F16" s="13">
        <v>82</v>
      </c>
      <c r="G16" s="14"/>
      <c r="H16" s="13"/>
      <c r="I16" s="13"/>
      <c r="J16" s="13"/>
      <c r="M16">
        <f>D16+E16+F16+G16+H16</f>
        <v>262</v>
      </c>
      <c r="N16">
        <f>D16*0.17+E16*0.17+F16*0.17+G16*0.17+H16*0.17</f>
        <v>44.540000000000006</v>
      </c>
      <c r="O16">
        <f>I16*0.15</f>
        <v>0</v>
      </c>
      <c r="P16">
        <f>ROUND(N16+O16,0)</f>
        <v>45</v>
      </c>
    </row>
    <row r="17" spans="1:16" x14ac:dyDescent="0.25">
      <c r="A17" s="11" t="s">
        <v>298</v>
      </c>
      <c r="B17" s="11">
        <v>15</v>
      </c>
      <c r="C17" s="12" t="s">
        <v>299</v>
      </c>
      <c r="D17" s="13">
        <v>65</v>
      </c>
      <c r="E17" s="13">
        <v>74</v>
      </c>
      <c r="F17" s="13">
        <v>75</v>
      </c>
      <c r="G17" s="14"/>
      <c r="H17" s="13"/>
      <c r="I17" s="13"/>
      <c r="J17" s="13"/>
      <c r="M17">
        <f>D17+E17+F17+G17+H17</f>
        <v>214</v>
      </c>
      <c r="N17">
        <f>D17*0.17+E17*0.17+F17*0.17+G17*0.17+H17*0.17</f>
        <v>36.380000000000003</v>
      </c>
      <c r="O17">
        <f>I17*0.15</f>
        <v>0</v>
      </c>
      <c r="P17">
        <f>ROUND(N17+O17,0)</f>
        <v>36</v>
      </c>
    </row>
    <row r="18" spans="1:16" x14ac:dyDescent="0.25">
      <c r="A18" s="11" t="s">
        <v>300</v>
      </c>
      <c r="B18" s="11">
        <v>16</v>
      </c>
      <c r="C18" s="12" t="s">
        <v>301</v>
      </c>
      <c r="D18" s="13">
        <v>72</v>
      </c>
      <c r="E18" s="13">
        <v>69</v>
      </c>
      <c r="F18" s="13">
        <v>65</v>
      </c>
      <c r="G18" s="14"/>
      <c r="H18" s="13"/>
      <c r="I18" s="13"/>
      <c r="J18" s="13"/>
      <c r="M18">
        <f>D18+E18+F18+G18+H18</f>
        <v>206</v>
      </c>
      <c r="N18">
        <f>D18*0.17+E18*0.17+F18*0.17+G18*0.17+H18*0.17</f>
        <v>35.019999999999996</v>
      </c>
      <c r="O18">
        <f>I18*0.15</f>
        <v>0</v>
      </c>
      <c r="P18">
        <f>ROUND(N18+O18,0)</f>
        <v>35</v>
      </c>
    </row>
    <row r="19" spans="1:16" x14ac:dyDescent="0.25">
      <c r="A19" s="11" t="s">
        <v>302</v>
      </c>
      <c r="B19" s="11">
        <v>17</v>
      </c>
      <c r="C19" s="12" t="s">
        <v>303</v>
      </c>
      <c r="D19" s="13">
        <v>66</v>
      </c>
      <c r="E19" s="13">
        <v>65</v>
      </c>
      <c r="F19" s="13">
        <v>67</v>
      </c>
      <c r="G19" s="14"/>
      <c r="H19" s="13"/>
      <c r="I19" s="13"/>
      <c r="J19" s="13"/>
      <c r="M19">
        <f>D19+E19+F19+G19+H19</f>
        <v>198</v>
      </c>
      <c r="N19">
        <f>D19*0.17+E19*0.17+F19*0.17+G19*0.17+H19*0.17</f>
        <v>33.660000000000004</v>
      </c>
      <c r="O19">
        <f>I19*0.15</f>
        <v>0</v>
      </c>
      <c r="P19">
        <f>ROUND(N19+O19,0)</f>
        <v>34</v>
      </c>
    </row>
    <row r="20" spans="1:16" x14ac:dyDescent="0.25">
      <c r="A20" s="11" t="s">
        <v>304</v>
      </c>
      <c r="B20" s="11">
        <v>18</v>
      </c>
      <c r="C20" s="12" t="s">
        <v>305</v>
      </c>
      <c r="D20" s="13">
        <v>98</v>
      </c>
      <c r="E20" s="13">
        <v>99</v>
      </c>
      <c r="F20" s="13">
        <v>89</v>
      </c>
      <c r="G20" s="14"/>
      <c r="H20" s="13"/>
      <c r="I20" s="13"/>
      <c r="J20" s="13"/>
      <c r="M20">
        <f>D20+E20+F20+G20+H20</f>
        <v>286</v>
      </c>
      <c r="N20">
        <f>D20*0.17+E20*0.17+F20*0.17+G20*0.17+H20*0.17</f>
        <v>48.620000000000005</v>
      </c>
      <c r="O20">
        <f>I20*0.15</f>
        <v>0</v>
      </c>
      <c r="P20">
        <f>ROUND(N20+O20,0)</f>
        <v>49</v>
      </c>
    </row>
    <row r="21" spans="1:16" x14ac:dyDescent="0.25">
      <c r="A21" s="11" t="s">
        <v>306</v>
      </c>
      <c r="B21" s="11">
        <v>19</v>
      </c>
      <c r="C21" s="12" t="s">
        <v>307</v>
      </c>
      <c r="D21" s="13">
        <v>60</v>
      </c>
      <c r="E21" s="13">
        <v>51</v>
      </c>
      <c r="F21" s="13">
        <v>73</v>
      </c>
      <c r="G21" s="14"/>
      <c r="H21" s="13"/>
      <c r="I21" s="13"/>
      <c r="J21" s="13"/>
      <c r="M21">
        <f>D21+E21+F21+G21+H21</f>
        <v>184</v>
      </c>
      <c r="N21">
        <f>D21*0.17+E21*0.17+F21*0.17+G21*0.17+H21*0.17</f>
        <v>31.28</v>
      </c>
      <c r="O21">
        <f>I21*0.15</f>
        <v>0</v>
      </c>
      <c r="P21">
        <f>ROUND(N21+O21,0)</f>
        <v>31</v>
      </c>
    </row>
    <row r="22" spans="1:16" x14ac:dyDescent="0.25">
      <c r="A22" s="11" t="s">
        <v>308</v>
      </c>
      <c r="B22" s="11">
        <v>20</v>
      </c>
      <c r="C22" s="12" t="s">
        <v>309</v>
      </c>
      <c r="D22" s="13">
        <v>43</v>
      </c>
      <c r="E22" s="13">
        <v>65</v>
      </c>
      <c r="F22" s="13">
        <v>69</v>
      </c>
      <c r="G22" s="14"/>
      <c r="H22" s="13"/>
      <c r="I22" s="13"/>
      <c r="J22" s="13"/>
      <c r="M22">
        <f>D22+E22+F22+G22+H22</f>
        <v>177</v>
      </c>
      <c r="N22">
        <f>D22*0.17+E22*0.17+F22*0.17+G22*0.17+H22*0.17</f>
        <v>30.09</v>
      </c>
      <c r="O22">
        <f>I22*0.15</f>
        <v>0</v>
      </c>
      <c r="P22">
        <f>ROUND(N22+O22,0)</f>
        <v>30</v>
      </c>
    </row>
    <row r="23" spans="1:16" x14ac:dyDescent="0.25">
      <c r="A23" s="11" t="s">
        <v>310</v>
      </c>
      <c r="B23" s="11">
        <v>21</v>
      </c>
      <c r="C23" s="12" t="s">
        <v>311</v>
      </c>
      <c r="D23" s="13">
        <v>86</v>
      </c>
      <c r="E23" s="13">
        <v>76</v>
      </c>
      <c r="F23" s="13">
        <v>90</v>
      </c>
      <c r="G23" s="14"/>
      <c r="H23" s="13"/>
      <c r="I23" s="13"/>
      <c r="J23" s="13"/>
      <c r="M23">
        <f>D23+E23+F23+G23+H23</f>
        <v>252</v>
      </c>
      <c r="N23">
        <f>D23*0.17+E23*0.17+F23*0.17+G23*0.17+H23*0.17</f>
        <v>42.84</v>
      </c>
      <c r="O23">
        <f>I23*0.15</f>
        <v>0</v>
      </c>
      <c r="P23">
        <f>ROUND(N23+O23,0)</f>
        <v>43</v>
      </c>
    </row>
    <row r="24" spans="1:16" x14ac:dyDescent="0.25">
      <c r="A24" s="11" t="s">
        <v>312</v>
      </c>
      <c r="B24" s="11">
        <v>22</v>
      </c>
      <c r="C24" s="12" t="s">
        <v>313</v>
      </c>
      <c r="D24" s="13">
        <v>66</v>
      </c>
      <c r="E24" s="13">
        <v>73</v>
      </c>
      <c r="F24" s="13">
        <v>57</v>
      </c>
      <c r="G24" s="14"/>
      <c r="H24" s="13"/>
      <c r="I24" s="13"/>
      <c r="J24" s="13"/>
      <c r="M24">
        <f>D24+E24+F24+G24+H24</f>
        <v>196</v>
      </c>
      <c r="N24">
        <f>D24*0.17+E24*0.17+F24*0.17+G24*0.17+H24*0.17</f>
        <v>33.320000000000007</v>
      </c>
      <c r="O24">
        <f>I24*0.15</f>
        <v>0</v>
      </c>
      <c r="P24">
        <f>ROUND(N24+O24,0)</f>
        <v>33</v>
      </c>
    </row>
    <row r="25" spans="1:16" x14ac:dyDescent="0.25">
      <c r="A25" s="11" t="s">
        <v>314</v>
      </c>
      <c r="B25" s="11">
        <v>23</v>
      </c>
      <c r="C25" s="12" t="s">
        <v>315</v>
      </c>
      <c r="D25" s="13">
        <v>70</v>
      </c>
      <c r="E25" s="13">
        <v>83</v>
      </c>
      <c r="F25" s="13">
        <v>72</v>
      </c>
      <c r="G25" s="14"/>
      <c r="H25" s="13"/>
      <c r="I25" s="13"/>
      <c r="J25" s="13"/>
      <c r="M25">
        <f>D25+E25+F25+G25+H25</f>
        <v>225</v>
      </c>
      <c r="N25">
        <f>D25*0.17+E25*0.17+F25*0.17+G25*0.17+H25*0.17</f>
        <v>38.25</v>
      </c>
      <c r="O25">
        <f>I25*0.15</f>
        <v>0</v>
      </c>
      <c r="P25">
        <f>ROUND(N25+O25,0)</f>
        <v>38</v>
      </c>
    </row>
    <row r="26" spans="1:16" x14ac:dyDescent="0.25">
      <c r="A26" s="11" t="s">
        <v>316</v>
      </c>
      <c r="B26" s="11">
        <v>24</v>
      </c>
      <c r="C26" s="12" t="s">
        <v>317</v>
      </c>
      <c r="D26" s="13">
        <v>77</v>
      </c>
      <c r="E26" s="13">
        <v>85</v>
      </c>
      <c r="F26" s="13">
        <v>88</v>
      </c>
      <c r="G26" s="14"/>
      <c r="H26" s="13"/>
      <c r="I26" s="13"/>
      <c r="J26" s="13"/>
      <c r="M26">
        <f>D26+E26+F26+G26+H26</f>
        <v>250</v>
      </c>
      <c r="N26">
        <f>D26*0.17+E26*0.17+F26*0.17+G26*0.17+H26*0.17</f>
        <v>42.5</v>
      </c>
      <c r="O26">
        <f>I26*0.15</f>
        <v>0</v>
      </c>
      <c r="P26">
        <f>ROUND(N26+O26,0)</f>
        <v>43</v>
      </c>
    </row>
    <row r="27" spans="1:16" x14ac:dyDescent="0.25">
      <c r="A27" s="11" t="s">
        <v>318</v>
      </c>
      <c r="B27" s="11">
        <v>25</v>
      </c>
      <c r="C27" s="12" t="s">
        <v>319</v>
      </c>
      <c r="D27" s="13">
        <v>61</v>
      </c>
      <c r="E27" s="13">
        <v>60</v>
      </c>
      <c r="F27" s="13">
        <v>64</v>
      </c>
      <c r="G27" s="14"/>
      <c r="H27" s="13"/>
      <c r="I27" s="13"/>
      <c r="J27" s="13"/>
      <c r="M27">
        <f>D27+E27+F27+G27+H27</f>
        <v>185</v>
      </c>
      <c r="N27">
        <f>D27*0.17+E27*0.17+F27*0.17+G27*0.17+H27*0.17</f>
        <v>31.450000000000003</v>
      </c>
      <c r="O27">
        <f>I27*0.15</f>
        <v>0</v>
      </c>
      <c r="P27">
        <f>ROUND(N27+O27,0)</f>
        <v>31</v>
      </c>
    </row>
    <row r="28" spans="1:16" x14ac:dyDescent="0.25">
      <c r="A28" s="11" t="s">
        <v>320</v>
      </c>
      <c r="B28" s="11">
        <v>26</v>
      </c>
      <c r="C28" s="12" t="s">
        <v>321</v>
      </c>
      <c r="D28" s="13">
        <v>76</v>
      </c>
      <c r="E28" s="13">
        <v>87</v>
      </c>
      <c r="F28" s="13">
        <v>88</v>
      </c>
      <c r="G28" s="14"/>
      <c r="H28" s="13"/>
      <c r="I28" s="13"/>
      <c r="J28" s="13"/>
      <c r="M28">
        <f>D28+E28+F28+G28+H28</f>
        <v>251</v>
      </c>
      <c r="N28">
        <f>D28*0.17+E28*0.17+F28*0.17+G28*0.17+H28*0.17</f>
        <v>42.67</v>
      </c>
      <c r="O28">
        <f>I28*0.15</f>
        <v>0</v>
      </c>
      <c r="P28">
        <f>ROUND(N28+O28,0)</f>
        <v>43</v>
      </c>
    </row>
    <row r="29" spans="1:16" x14ac:dyDescent="0.25">
      <c r="A29" s="11" t="s">
        <v>322</v>
      </c>
      <c r="B29" s="11">
        <v>27</v>
      </c>
      <c r="C29" s="12" t="s">
        <v>323</v>
      </c>
      <c r="D29" s="13">
        <v>68</v>
      </c>
      <c r="E29" s="13">
        <v>67</v>
      </c>
      <c r="F29" s="13">
        <v>63</v>
      </c>
      <c r="G29" s="14"/>
      <c r="H29" s="13"/>
      <c r="I29" s="13"/>
      <c r="J29" s="13"/>
      <c r="M29">
        <f>D29+E29+F29+G29+H29</f>
        <v>198</v>
      </c>
      <c r="N29">
        <f>D29*0.17+E29*0.17+F29*0.17+G29*0.17+H29*0.17</f>
        <v>33.660000000000004</v>
      </c>
      <c r="O29">
        <f>I29*0.15</f>
        <v>0</v>
      </c>
      <c r="P29">
        <f>ROUND(N29+O29,0)</f>
        <v>34</v>
      </c>
    </row>
    <row r="30" spans="1:16" x14ac:dyDescent="0.25">
      <c r="A30" s="11" t="s">
        <v>324</v>
      </c>
      <c r="B30" s="11">
        <v>28</v>
      </c>
      <c r="C30" s="12" t="s">
        <v>325</v>
      </c>
      <c r="D30" s="13">
        <v>67</v>
      </c>
      <c r="E30" s="13">
        <v>64</v>
      </c>
      <c r="F30" s="13">
        <v>71</v>
      </c>
      <c r="G30" s="14"/>
      <c r="H30" s="13"/>
      <c r="I30" s="13"/>
      <c r="J30" s="13"/>
      <c r="M30">
        <f>D30+E30+F30+G30+H30</f>
        <v>202</v>
      </c>
      <c r="N30">
        <f>D30*0.17+E30*0.17+F30*0.17+G30*0.17+H30*0.17</f>
        <v>34.340000000000003</v>
      </c>
      <c r="O30">
        <f>I30*0.15</f>
        <v>0</v>
      </c>
      <c r="P30">
        <f>ROUND(N30+O30,0)</f>
        <v>34</v>
      </c>
    </row>
    <row r="31" spans="1:16" x14ac:dyDescent="0.25">
      <c r="A31" s="11" t="s">
        <v>326</v>
      </c>
      <c r="B31" s="11">
        <v>29</v>
      </c>
      <c r="C31" s="12" t="s">
        <v>327</v>
      </c>
      <c r="D31" s="13">
        <v>83</v>
      </c>
      <c r="E31" s="13">
        <v>87</v>
      </c>
      <c r="F31" s="13">
        <v>83</v>
      </c>
      <c r="G31" s="14"/>
      <c r="H31" s="13"/>
      <c r="I31" s="13"/>
      <c r="J31" s="13"/>
      <c r="M31">
        <f>D31+E31+F31+G31+H31</f>
        <v>253</v>
      </c>
      <c r="N31">
        <f>D31*0.17+E31*0.17+F31*0.17+G31*0.17+H31*0.17</f>
        <v>43.010000000000005</v>
      </c>
      <c r="O31">
        <f>I31*0.15</f>
        <v>0</v>
      </c>
      <c r="P31">
        <f>ROUND(N31+O31,0)</f>
        <v>43</v>
      </c>
    </row>
    <row r="32" spans="1:16" x14ac:dyDescent="0.25">
      <c r="A32" s="11" t="s">
        <v>328</v>
      </c>
      <c r="B32" s="11">
        <v>30</v>
      </c>
      <c r="C32" s="12" t="s">
        <v>329</v>
      </c>
      <c r="D32" s="13">
        <v>48</v>
      </c>
      <c r="E32" s="13">
        <v>54</v>
      </c>
      <c r="F32" s="13">
        <v>53</v>
      </c>
      <c r="G32" s="14"/>
      <c r="H32" s="13"/>
      <c r="I32" s="13"/>
      <c r="J32" s="13"/>
      <c r="M32">
        <f>D32+E32+F32+G32+H32</f>
        <v>155</v>
      </c>
      <c r="N32">
        <f>D32*0.17+E32*0.17+F32*0.17+G32*0.17+H32*0.17</f>
        <v>26.35</v>
      </c>
      <c r="O32">
        <f>I32*0.15</f>
        <v>0</v>
      </c>
      <c r="P32">
        <f>ROUND(N32+O32,0)</f>
        <v>26</v>
      </c>
    </row>
    <row r="33" spans="1:16" x14ac:dyDescent="0.25">
      <c r="A33" s="11" t="s">
        <v>330</v>
      </c>
      <c r="B33" s="11">
        <v>31</v>
      </c>
      <c r="C33" s="12" t="s">
        <v>331</v>
      </c>
      <c r="D33" s="13">
        <v>73</v>
      </c>
      <c r="E33" s="13">
        <v>57</v>
      </c>
      <c r="F33" s="13">
        <v>71</v>
      </c>
      <c r="G33" s="14"/>
      <c r="H33" s="13"/>
      <c r="I33" s="13"/>
      <c r="J33" s="13"/>
      <c r="M33">
        <f>D33+E33+F33+G33+H33</f>
        <v>201</v>
      </c>
      <c r="N33">
        <f>D33*0.17+E33*0.17+F33*0.17+G33*0.17+H33*0.17</f>
        <v>34.17</v>
      </c>
      <c r="O33">
        <f>I33*0.15</f>
        <v>0</v>
      </c>
      <c r="P33">
        <f>ROUND(N33+O33,0)</f>
        <v>34</v>
      </c>
    </row>
    <row r="34" spans="1:16" x14ac:dyDescent="0.25">
      <c r="A34" s="11" t="s">
        <v>332</v>
      </c>
      <c r="B34" s="11">
        <v>32</v>
      </c>
      <c r="C34" s="12" t="s">
        <v>333</v>
      </c>
      <c r="D34" s="13">
        <v>67</v>
      </c>
      <c r="E34" s="13">
        <v>75</v>
      </c>
      <c r="F34" s="13">
        <v>66</v>
      </c>
      <c r="G34" s="14"/>
      <c r="H34" s="13"/>
      <c r="I34" s="13"/>
      <c r="J34" s="13"/>
      <c r="M34">
        <f>D34+E34+F34+G34+H34</f>
        <v>208</v>
      </c>
      <c r="N34">
        <f>D34*0.17+E34*0.17+F34*0.17+G34*0.17+H34*0.17</f>
        <v>35.36</v>
      </c>
      <c r="O34">
        <f>I34*0.15</f>
        <v>0</v>
      </c>
      <c r="P34">
        <f>ROUND(N34+O34,0)</f>
        <v>35</v>
      </c>
    </row>
    <row r="35" spans="1:16" x14ac:dyDescent="0.25">
      <c r="A35" s="11" t="s">
        <v>334</v>
      </c>
      <c r="B35" s="11">
        <v>33</v>
      </c>
      <c r="C35" s="12" t="s">
        <v>335</v>
      </c>
      <c r="D35" s="13">
        <v>70</v>
      </c>
      <c r="E35" s="13">
        <v>78</v>
      </c>
      <c r="F35" s="13">
        <v>86</v>
      </c>
      <c r="G35" s="14"/>
      <c r="H35" s="13"/>
      <c r="I35" s="13"/>
      <c r="J35" s="13"/>
      <c r="M35">
        <f>D35+E35+F35+G35+H35</f>
        <v>234</v>
      </c>
      <c r="N35">
        <f>D35*0.17+E35*0.17+F35*0.17+G35*0.17+H35*0.17</f>
        <v>39.78</v>
      </c>
      <c r="O35">
        <f>I35*0.15</f>
        <v>0</v>
      </c>
      <c r="P35">
        <f>ROUND(N35+O35,0)</f>
        <v>40</v>
      </c>
    </row>
    <row r="36" spans="1:16" x14ac:dyDescent="0.25">
      <c r="A36" s="11" t="s">
        <v>336</v>
      </c>
      <c r="B36" s="11">
        <v>34</v>
      </c>
      <c r="C36" s="12" t="s">
        <v>337</v>
      </c>
      <c r="D36" s="13">
        <v>82</v>
      </c>
      <c r="E36" s="13">
        <v>88</v>
      </c>
      <c r="F36" s="13">
        <v>87</v>
      </c>
      <c r="G36" s="14"/>
      <c r="H36" s="13"/>
      <c r="I36" s="13"/>
      <c r="J36" s="13"/>
      <c r="M36">
        <f>D36+E36+F36+G36+H36</f>
        <v>257</v>
      </c>
      <c r="N36">
        <f>D36*0.17+E36*0.17+F36*0.17+G36*0.17+H36*0.17</f>
        <v>43.690000000000005</v>
      </c>
      <c r="O36">
        <f>I36*0.15</f>
        <v>0</v>
      </c>
      <c r="P36">
        <f>ROUND(N36+O36,0)</f>
        <v>44</v>
      </c>
    </row>
    <row r="37" spans="1:16" x14ac:dyDescent="0.25">
      <c r="A37" s="11" t="s">
        <v>338</v>
      </c>
      <c r="B37" s="11">
        <v>35</v>
      </c>
      <c r="C37" s="12" t="s">
        <v>339</v>
      </c>
      <c r="D37" s="13">
        <v>72</v>
      </c>
      <c r="E37" s="13">
        <v>68</v>
      </c>
      <c r="F37" s="13">
        <v>71</v>
      </c>
      <c r="G37" s="14"/>
      <c r="H37" s="13"/>
      <c r="I37" s="13"/>
      <c r="J37" s="13"/>
      <c r="M37">
        <f>D37+E37+F37+G37+H37</f>
        <v>211</v>
      </c>
      <c r="N37">
        <f>D37*0.17+E37*0.17+F37*0.17+G37*0.17+H37*0.17</f>
        <v>35.870000000000005</v>
      </c>
      <c r="O37">
        <f>I37*0.15</f>
        <v>0</v>
      </c>
      <c r="P37">
        <f>ROUND(N37+O37,0)</f>
        <v>36</v>
      </c>
    </row>
  </sheetData>
  <sheetProtection algorithmName="SHA-512" hashValue="8n68UnzAuUNGWrORyJvOxtHZZYyCOZVs4qgRLbLxxUet23N6HFTUxZ3h7qUfw/w30YUhpSoBU5omOP6diJmjow==" saltValue="0Nn1RD8HPpSx3Lvo8/cXFw==" spinCount="100000" sheet="1" objects="1" scenarios="1"/>
  <dataValidations count="35">
    <dataValidation type="whole" allowBlank="1" showInputMessage="1" showErrorMessage="1" errorTitle="Valor fuera de rango" error="Ingrese un valor correcto" sqref="G3" xr:uid="{C2EE1143-956F-4AD2-9DF7-0F1CD936F005}">
      <formula1>0</formula1>
      <formula2>100</formula2>
    </dataValidation>
    <dataValidation type="whole" allowBlank="1" showInputMessage="1" showErrorMessage="1" errorTitle="Valor fuera de rango" error="Ingrese un valor correcto" sqref="G4" xr:uid="{EF9BB65C-3F21-4F64-8782-D49499F9FFE8}">
      <formula1>0</formula1>
      <formula2>100</formula2>
    </dataValidation>
    <dataValidation type="whole" allowBlank="1" showInputMessage="1" showErrorMessage="1" errorTitle="Valor fuera de rango" error="Ingrese un valor correcto" sqref="G5" xr:uid="{CAB7704A-4CB2-415A-A812-75C3C5EF66AB}">
      <formula1>0</formula1>
      <formula2>100</formula2>
    </dataValidation>
    <dataValidation type="whole" allowBlank="1" showInputMessage="1" showErrorMessage="1" errorTitle="Valor fuera de rango" error="Ingrese un valor correcto" sqref="G6" xr:uid="{7D1F5039-FF79-4AFC-AF32-ABF4BF14C5CB}">
      <formula1>0</formula1>
      <formula2>100</formula2>
    </dataValidation>
    <dataValidation type="whole" allowBlank="1" showInputMessage="1" showErrorMessage="1" errorTitle="Valor fuera de rango" error="Ingrese un valor correcto" sqref="G7" xr:uid="{FA6BE553-9A8A-4210-B34A-D61FDC411F7A}">
      <formula1>0</formula1>
      <formula2>100</formula2>
    </dataValidation>
    <dataValidation type="whole" allowBlank="1" showInputMessage="1" showErrorMessage="1" errorTitle="Valor fuera de rango" error="Ingrese un valor correcto" sqref="G8" xr:uid="{58E7D2D0-6421-4B8A-AF60-E83C34F4420A}">
      <formula1>0</formula1>
      <formula2>100</formula2>
    </dataValidation>
    <dataValidation type="whole" allowBlank="1" showInputMessage="1" showErrorMessage="1" errorTitle="Valor fuera de rango" error="Ingrese un valor correcto" sqref="G9" xr:uid="{C236D19B-B303-4AE2-BDB5-35ACD173358B}">
      <formula1>0</formula1>
      <formula2>100</formula2>
    </dataValidation>
    <dataValidation type="whole" allowBlank="1" showInputMessage="1" showErrorMessage="1" errorTitle="Valor fuera de rango" error="Ingrese un valor correcto" sqref="G10" xr:uid="{3894D34F-6305-4F7E-8C6A-FA9E31B35801}">
      <formula1>0</formula1>
      <formula2>100</formula2>
    </dataValidation>
    <dataValidation type="whole" allowBlank="1" showInputMessage="1" showErrorMessage="1" errorTitle="Valor fuera de rango" error="Ingrese un valor correcto" sqref="G11" xr:uid="{292D8F01-6AB1-4DCC-82EC-FE521D2DC170}">
      <formula1>0</formula1>
      <formula2>100</formula2>
    </dataValidation>
    <dataValidation type="whole" allowBlank="1" showInputMessage="1" showErrorMessage="1" errorTitle="Valor fuera de rango" error="Ingrese un valor correcto" sqref="G12" xr:uid="{075FFBE8-4158-44B5-8797-A85E91869723}">
      <formula1>0</formula1>
      <formula2>100</formula2>
    </dataValidation>
    <dataValidation type="whole" allowBlank="1" showInputMessage="1" showErrorMessage="1" errorTitle="Valor fuera de rango" error="Ingrese un valor correcto" sqref="G13" xr:uid="{E67280DD-978A-4039-9C6E-C3B57DCC4A0E}">
      <formula1>0</formula1>
      <formula2>100</formula2>
    </dataValidation>
    <dataValidation type="whole" allowBlank="1" showInputMessage="1" showErrorMessage="1" errorTitle="Valor fuera de rango" error="Ingrese un valor correcto" sqref="G14" xr:uid="{8D1F6F0E-FF5E-4A83-81BF-679DB91595E3}">
      <formula1>0</formula1>
      <formula2>100</formula2>
    </dataValidation>
    <dataValidation type="whole" allowBlank="1" showInputMessage="1" showErrorMessage="1" errorTitle="Valor fuera de rango" error="Ingrese un valor correcto" sqref="G15" xr:uid="{2F5A42EB-EB98-4DA3-97B0-8AD51AE9A875}">
      <formula1>0</formula1>
      <formula2>100</formula2>
    </dataValidation>
    <dataValidation type="whole" allowBlank="1" showInputMessage="1" showErrorMessage="1" errorTitle="Valor fuera de rango" error="Ingrese un valor correcto" sqref="G16" xr:uid="{0AB809C9-97FD-4FD4-ADE1-B3548FA5DD20}">
      <formula1>0</formula1>
      <formula2>100</formula2>
    </dataValidation>
    <dataValidation type="whole" allowBlank="1" showInputMessage="1" showErrorMessage="1" errorTitle="Valor fuera de rango" error="Ingrese un valor correcto" sqref="G17" xr:uid="{B038F4E5-B2B1-44D3-8CF2-EE0BD9EF533E}">
      <formula1>0</formula1>
      <formula2>100</formula2>
    </dataValidation>
    <dataValidation type="whole" allowBlank="1" showInputMessage="1" showErrorMessage="1" errorTitle="Valor fuera de rango" error="Ingrese un valor correcto" sqref="G18" xr:uid="{D4B6D3FA-77C3-44CE-A751-ECDB392CDA91}">
      <formula1>0</formula1>
      <formula2>100</formula2>
    </dataValidation>
    <dataValidation type="whole" allowBlank="1" showInputMessage="1" showErrorMessage="1" errorTitle="Valor fuera de rango" error="Ingrese un valor correcto" sqref="G19" xr:uid="{28C138F4-CF0B-4052-A8C8-13E609BF7AF7}">
      <formula1>0</formula1>
      <formula2>100</formula2>
    </dataValidation>
    <dataValidation type="whole" allowBlank="1" showInputMessage="1" showErrorMessage="1" errorTitle="Valor fuera de rango" error="Ingrese un valor correcto" sqref="G20" xr:uid="{EFFA33F2-187A-4954-8918-4B1EFE785C8F}">
      <formula1>0</formula1>
      <formula2>100</formula2>
    </dataValidation>
    <dataValidation type="whole" allowBlank="1" showInputMessage="1" showErrorMessage="1" errorTitle="Valor fuera de rango" error="Ingrese un valor correcto" sqref="G21" xr:uid="{62081102-A441-4747-B3B6-11AA999C5775}">
      <formula1>0</formula1>
      <formula2>100</formula2>
    </dataValidation>
    <dataValidation type="whole" allowBlank="1" showInputMessage="1" showErrorMessage="1" errorTitle="Valor fuera de rango" error="Ingrese un valor correcto" sqref="G22" xr:uid="{6D441343-84A0-42C9-BF5B-46610D107FAA}">
      <formula1>0</formula1>
      <formula2>100</formula2>
    </dataValidation>
    <dataValidation type="whole" allowBlank="1" showInputMessage="1" showErrorMessage="1" errorTitle="Valor fuera de rango" error="Ingrese un valor correcto" sqref="G23" xr:uid="{E6A81EB2-6195-4180-9C54-1C8AC5B1289B}">
      <formula1>0</formula1>
      <formula2>100</formula2>
    </dataValidation>
    <dataValidation type="whole" allowBlank="1" showInputMessage="1" showErrorMessage="1" errorTitle="Valor fuera de rango" error="Ingrese un valor correcto" sqref="G24" xr:uid="{6A86763E-C7C9-4292-9987-1BB901B8177E}">
      <formula1>0</formula1>
      <formula2>100</formula2>
    </dataValidation>
    <dataValidation type="whole" allowBlank="1" showInputMessage="1" showErrorMessage="1" errorTitle="Valor fuera de rango" error="Ingrese un valor correcto" sqref="G25" xr:uid="{CA8BF1D2-337C-4787-825B-6843D41E330C}">
      <formula1>0</formula1>
      <formula2>100</formula2>
    </dataValidation>
    <dataValidation type="whole" allowBlank="1" showInputMessage="1" showErrorMessage="1" errorTitle="Valor fuera de rango" error="Ingrese un valor correcto" sqref="G26" xr:uid="{FB2A446C-E4BA-4300-AB06-F7F82508047A}">
      <formula1>0</formula1>
      <formula2>100</formula2>
    </dataValidation>
    <dataValidation type="whole" allowBlank="1" showInputMessage="1" showErrorMessage="1" errorTitle="Valor fuera de rango" error="Ingrese un valor correcto" sqref="G27" xr:uid="{8DDE8425-63C6-4AA8-AD38-030E390581C6}">
      <formula1>0</formula1>
      <formula2>100</formula2>
    </dataValidation>
    <dataValidation type="whole" allowBlank="1" showInputMessage="1" showErrorMessage="1" errorTitle="Valor fuera de rango" error="Ingrese un valor correcto" sqref="G28" xr:uid="{1C5475E9-228E-41C0-BF90-9C5F5AC4606C}">
      <formula1>0</formula1>
      <formula2>100</formula2>
    </dataValidation>
    <dataValidation type="whole" allowBlank="1" showInputMessage="1" showErrorMessage="1" errorTitle="Valor fuera de rango" error="Ingrese un valor correcto" sqref="G29" xr:uid="{B974845B-63EE-4A75-9EB6-3FFC5C7DB582}">
      <formula1>0</formula1>
      <formula2>100</formula2>
    </dataValidation>
    <dataValidation type="whole" allowBlank="1" showInputMessage="1" showErrorMessage="1" errorTitle="Valor fuera de rango" error="Ingrese un valor correcto" sqref="G30" xr:uid="{EF5F8F20-1493-4F08-A79D-1FE96EDA2A60}">
      <formula1>0</formula1>
      <formula2>100</formula2>
    </dataValidation>
    <dataValidation type="whole" allowBlank="1" showInputMessage="1" showErrorMessage="1" errorTitle="Valor fuera de rango" error="Ingrese un valor correcto" sqref="G31" xr:uid="{79C2842E-CEB6-4E5A-A028-1614BA7AD657}">
      <formula1>0</formula1>
      <formula2>100</formula2>
    </dataValidation>
    <dataValidation type="whole" allowBlank="1" showInputMessage="1" showErrorMessage="1" errorTitle="Valor fuera de rango" error="Ingrese un valor correcto" sqref="G32" xr:uid="{EA958BCD-7EDC-4D32-A685-E7251DA3F42A}">
      <formula1>0</formula1>
      <formula2>100</formula2>
    </dataValidation>
    <dataValidation type="whole" allowBlank="1" showInputMessage="1" showErrorMessage="1" errorTitle="Valor fuera de rango" error="Ingrese un valor correcto" sqref="G33" xr:uid="{F897B297-31B5-44A8-A474-CF9DB4902986}">
      <formula1>0</formula1>
      <formula2>100</formula2>
    </dataValidation>
    <dataValidation type="whole" allowBlank="1" showInputMessage="1" showErrorMessage="1" errorTitle="Valor fuera de rango" error="Ingrese un valor correcto" sqref="G34" xr:uid="{059AAFBE-526F-4756-A9C9-A96E65E7BA40}">
      <formula1>0</formula1>
      <formula2>100</formula2>
    </dataValidation>
    <dataValidation type="whole" allowBlank="1" showInputMessage="1" showErrorMessage="1" errorTitle="Valor fuera de rango" error="Ingrese un valor correcto" sqref="G35" xr:uid="{59AD66E7-608C-40A6-A068-3239DD9C61CB}">
      <formula1>0</formula1>
      <formula2>100</formula2>
    </dataValidation>
    <dataValidation type="whole" allowBlank="1" showInputMessage="1" showErrorMessage="1" errorTitle="Valor fuera de rango" error="Ingrese un valor correcto" sqref="G36" xr:uid="{0A0F485C-DF94-41D3-B916-2C62B5F3B97D}">
      <formula1>0</formula1>
      <formula2>100</formula2>
    </dataValidation>
    <dataValidation type="whole" allowBlank="1" showInputMessage="1" showErrorMessage="1" errorTitle="Valor fuera de rango" error="Ingrese un valor correcto" sqref="G37" xr:uid="{8ABE2B00-ACE1-4C6A-AEA5-2185FCEF30EA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FBEE5-3C83-472A-83D8-92124036F868}">
  <dimension ref="A1:P3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710937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341</v>
      </c>
      <c r="C1" s="1" t="s">
        <v>342</v>
      </c>
      <c r="D1" s="5" t="s">
        <v>413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269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343</v>
      </c>
      <c r="B3" s="11">
        <v>1</v>
      </c>
      <c r="C3" s="12" t="s">
        <v>344</v>
      </c>
      <c r="D3" s="13">
        <v>93</v>
      </c>
      <c r="E3" s="13">
        <v>100</v>
      </c>
      <c r="F3" s="13">
        <v>88</v>
      </c>
      <c r="G3" s="14"/>
      <c r="H3" s="13"/>
      <c r="I3" s="13"/>
      <c r="J3" s="13"/>
      <c r="M3">
        <f>D3+E3+F3+G3+H3</f>
        <v>281</v>
      </c>
      <c r="N3">
        <f>D3*0.17+E3*0.17+F3*0.17+G3*0.17+H3*0.17</f>
        <v>47.77</v>
      </c>
      <c r="O3">
        <f>I3*0.15</f>
        <v>0</v>
      </c>
      <c r="P3">
        <f>ROUND(N3+O3,0)</f>
        <v>48</v>
      </c>
    </row>
    <row r="4" spans="1:16" x14ac:dyDescent="0.25">
      <c r="A4" s="11" t="s">
        <v>345</v>
      </c>
      <c r="B4" s="11">
        <v>2</v>
      </c>
      <c r="C4" s="12" t="s">
        <v>346</v>
      </c>
      <c r="D4" s="13">
        <v>69</v>
      </c>
      <c r="E4" s="13">
        <v>62</v>
      </c>
      <c r="F4" s="13">
        <v>46</v>
      </c>
      <c r="G4" s="14"/>
      <c r="H4" s="13"/>
      <c r="I4" s="13"/>
      <c r="J4" s="13"/>
      <c r="M4">
        <f>D4+E4+F4+G4+H4</f>
        <v>177</v>
      </c>
      <c r="N4">
        <f>D4*0.17+E4*0.17+F4*0.17+G4*0.17+H4*0.17</f>
        <v>30.090000000000003</v>
      </c>
      <c r="O4">
        <f>I4*0.15</f>
        <v>0</v>
      </c>
      <c r="P4">
        <f>ROUND(N4+O4,0)</f>
        <v>30</v>
      </c>
    </row>
    <row r="5" spans="1:16" x14ac:dyDescent="0.25">
      <c r="A5" s="11" t="s">
        <v>347</v>
      </c>
      <c r="B5" s="11">
        <v>3</v>
      </c>
      <c r="C5" s="12" t="s">
        <v>348</v>
      </c>
      <c r="D5" s="13">
        <v>73</v>
      </c>
      <c r="E5" s="13">
        <v>63</v>
      </c>
      <c r="F5" s="13">
        <v>66</v>
      </c>
      <c r="G5" s="14"/>
      <c r="H5" s="13"/>
      <c r="I5" s="13"/>
      <c r="J5" s="13"/>
      <c r="M5">
        <f>D5+E5+F5+G5+H5</f>
        <v>202</v>
      </c>
      <c r="N5">
        <f>D5*0.17+E5*0.17+F5*0.17+G5*0.17+H5*0.17</f>
        <v>34.340000000000003</v>
      </c>
      <c r="O5">
        <f>I5*0.15</f>
        <v>0</v>
      </c>
      <c r="P5">
        <f>ROUND(N5+O5,0)</f>
        <v>34</v>
      </c>
    </row>
    <row r="6" spans="1:16" x14ac:dyDescent="0.25">
      <c r="A6" s="11" t="s">
        <v>349</v>
      </c>
      <c r="B6" s="11">
        <v>4</v>
      </c>
      <c r="C6" s="12" t="s">
        <v>350</v>
      </c>
      <c r="D6" s="13">
        <v>82</v>
      </c>
      <c r="E6" s="13">
        <v>85</v>
      </c>
      <c r="F6" s="13">
        <v>94</v>
      </c>
      <c r="G6" s="14"/>
      <c r="H6" s="13"/>
      <c r="I6" s="13"/>
      <c r="J6" s="13"/>
      <c r="M6">
        <f>D6+E6+F6+G6+H6</f>
        <v>261</v>
      </c>
      <c r="N6">
        <f>D6*0.17+E6*0.17+F6*0.17+G6*0.17+H6*0.17</f>
        <v>44.370000000000005</v>
      </c>
      <c r="O6">
        <f>I6*0.15</f>
        <v>0</v>
      </c>
      <c r="P6">
        <f>ROUND(N6+O6,0)</f>
        <v>44</v>
      </c>
    </row>
    <row r="7" spans="1:16" x14ac:dyDescent="0.25">
      <c r="A7" s="11" t="s">
        <v>351</v>
      </c>
      <c r="B7" s="11">
        <v>5</v>
      </c>
      <c r="C7" s="12" t="s">
        <v>352</v>
      </c>
      <c r="D7" s="13">
        <v>61</v>
      </c>
      <c r="E7" s="13">
        <v>61</v>
      </c>
      <c r="F7" s="13">
        <v>68</v>
      </c>
      <c r="G7" s="14"/>
      <c r="H7" s="13"/>
      <c r="I7" s="13"/>
      <c r="J7" s="13"/>
      <c r="M7">
        <f>D7+E7+F7+G7+H7</f>
        <v>190</v>
      </c>
      <c r="N7">
        <f>D7*0.17+E7*0.17+F7*0.17+G7*0.17+H7*0.17</f>
        <v>32.300000000000004</v>
      </c>
      <c r="O7">
        <f>I7*0.15</f>
        <v>0</v>
      </c>
      <c r="P7">
        <f>ROUND(N7+O7,0)</f>
        <v>32</v>
      </c>
    </row>
    <row r="8" spans="1:16" x14ac:dyDescent="0.25">
      <c r="A8" s="11" t="s">
        <v>353</v>
      </c>
      <c r="B8" s="11">
        <v>6</v>
      </c>
      <c r="C8" s="12" t="s">
        <v>354</v>
      </c>
      <c r="D8" s="13">
        <v>75</v>
      </c>
      <c r="E8" s="13">
        <v>81</v>
      </c>
      <c r="F8" s="13">
        <v>77</v>
      </c>
      <c r="G8" s="14"/>
      <c r="H8" s="13"/>
      <c r="I8" s="13"/>
      <c r="J8" s="13"/>
      <c r="M8">
        <f>D8+E8+F8+G8+H8</f>
        <v>233</v>
      </c>
      <c r="N8">
        <f>D8*0.17+E8*0.17+F8*0.17+G8*0.17+H8*0.17</f>
        <v>39.610000000000007</v>
      </c>
      <c r="O8">
        <f>I8*0.15</f>
        <v>0</v>
      </c>
      <c r="P8">
        <f>ROUND(N8+O8,0)</f>
        <v>40</v>
      </c>
    </row>
    <row r="9" spans="1:16" x14ac:dyDescent="0.25">
      <c r="A9" s="11" t="s">
        <v>355</v>
      </c>
      <c r="B9" s="11">
        <v>7</v>
      </c>
      <c r="C9" s="12" t="s">
        <v>356</v>
      </c>
      <c r="D9" s="13">
        <v>100</v>
      </c>
      <c r="E9" s="13">
        <v>95</v>
      </c>
      <c r="F9" s="13">
        <v>100</v>
      </c>
      <c r="G9" s="14"/>
      <c r="H9" s="13"/>
      <c r="I9" s="13"/>
      <c r="J9" s="13"/>
      <c r="M9">
        <f>D9+E9+F9+G9+H9</f>
        <v>295</v>
      </c>
      <c r="N9">
        <f>D9*0.17+E9*0.17+F9*0.17+G9*0.17+H9*0.17</f>
        <v>50.150000000000006</v>
      </c>
      <c r="O9">
        <f>I9*0.15</f>
        <v>0</v>
      </c>
      <c r="P9">
        <f>ROUND(N9+O9,0)</f>
        <v>50</v>
      </c>
    </row>
    <row r="10" spans="1:16" x14ac:dyDescent="0.25">
      <c r="A10" s="11" t="s">
        <v>357</v>
      </c>
      <c r="B10" s="11">
        <v>8</v>
      </c>
      <c r="C10" s="12" t="s">
        <v>358</v>
      </c>
      <c r="D10" s="13">
        <v>79</v>
      </c>
      <c r="E10" s="13">
        <v>90</v>
      </c>
      <c r="F10" s="13">
        <v>77</v>
      </c>
      <c r="G10" s="14"/>
      <c r="H10" s="13"/>
      <c r="I10" s="13"/>
      <c r="J10" s="13"/>
      <c r="M10">
        <f>D10+E10+F10+G10+H10</f>
        <v>246</v>
      </c>
      <c r="N10">
        <f>D10*0.17+E10*0.17+F10*0.17+G10*0.17+H10*0.17</f>
        <v>41.820000000000007</v>
      </c>
      <c r="O10">
        <f>I10*0.15</f>
        <v>0</v>
      </c>
      <c r="P10">
        <f>ROUND(N10+O10,0)</f>
        <v>42</v>
      </c>
    </row>
    <row r="11" spans="1:16" x14ac:dyDescent="0.25">
      <c r="A11" s="11" t="s">
        <v>359</v>
      </c>
      <c r="B11" s="11">
        <v>9</v>
      </c>
      <c r="C11" s="12" t="s">
        <v>360</v>
      </c>
      <c r="D11" s="13">
        <v>63</v>
      </c>
      <c r="E11" s="13">
        <v>86</v>
      </c>
      <c r="F11" s="13">
        <v>81</v>
      </c>
      <c r="G11" s="14"/>
      <c r="H11" s="13"/>
      <c r="I11" s="13"/>
      <c r="J11" s="13"/>
      <c r="M11">
        <f>D11+E11+F11+G11+H11</f>
        <v>230</v>
      </c>
      <c r="N11">
        <f>D11*0.17+E11*0.17+F11*0.17+G11*0.17+H11*0.17</f>
        <v>39.1</v>
      </c>
      <c r="O11">
        <f>I11*0.15</f>
        <v>0</v>
      </c>
      <c r="P11">
        <f>ROUND(N11+O11,0)</f>
        <v>39</v>
      </c>
    </row>
    <row r="12" spans="1:16" x14ac:dyDescent="0.25">
      <c r="A12" s="11" t="s">
        <v>361</v>
      </c>
      <c r="B12" s="11">
        <v>10</v>
      </c>
      <c r="C12" s="12" t="s">
        <v>362</v>
      </c>
      <c r="D12" s="13">
        <v>55</v>
      </c>
      <c r="E12" s="13">
        <v>70</v>
      </c>
      <c r="F12" s="13">
        <v>60</v>
      </c>
      <c r="G12" s="14"/>
      <c r="H12" s="13"/>
      <c r="I12" s="13"/>
      <c r="J12" s="13"/>
      <c r="M12">
        <f>D12+E12+F12+G12+H12</f>
        <v>185</v>
      </c>
      <c r="N12">
        <f>D12*0.17+E12*0.17+F12*0.17+G12*0.17+H12*0.17</f>
        <v>31.450000000000003</v>
      </c>
      <c r="O12">
        <f>I12*0.15</f>
        <v>0</v>
      </c>
      <c r="P12">
        <f>ROUND(N12+O12,0)</f>
        <v>31</v>
      </c>
    </row>
    <row r="13" spans="1:16" x14ac:dyDescent="0.25">
      <c r="A13" s="11" t="s">
        <v>363</v>
      </c>
      <c r="B13" s="11">
        <v>11</v>
      </c>
      <c r="C13" s="12" t="s">
        <v>364</v>
      </c>
      <c r="D13" s="13">
        <v>69</v>
      </c>
      <c r="E13" s="13">
        <v>61</v>
      </c>
      <c r="F13" s="13">
        <v>71</v>
      </c>
      <c r="G13" s="14"/>
      <c r="H13" s="13"/>
      <c r="I13" s="13"/>
      <c r="J13" s="13"/>
      <c r="M13">
        <f>D13+E13+F13+G13+H13</f>
        <v>201</v>
      </c>
      <c r="N13">
        <f>D13*0.17+E13*0.17+F13*0.17+G13*0.17+H13*0.17</f>
        <v>34.17</v>
      </c>
      <c r="O13">
        <f>I13*0.15</f>
        <v>0</v>
      </c>
      <c r="P13">
        <f>ROUND(N13+O13,0)</f>
        <v>34</v>
      </c>
    </row>
    <row r="14" spans="1:16" x14ac:dyDescent="0.25">
      <c r="A14" s="11" t="s">
        <v>365</v>
      </c>
      <c r="B14" s="11">
        <v>12</v>
      </c>
      <c r="C14" s="12" t="s">
        <v>366</v>
      </c>
      <c r="D14" s="13">
        <v>63</v>
      </c>
      <c r="E14" s="13">
        <v>71</v>
      </c>
      <c r="F14" s="13">
        <v>75</v>
      </c>
      <c r="G14" s="14"/>
      <c r="H14" s="13"/>
      <c r="I14" s="13"/>
      <c r="J14" s="13"/>
      <c r="M14">
        <f>D14+E14+F14+G14+H14</f>
        <v>209</v>
      </c>
      <c r="N14">
        <f>D14*0.17+E14*0.17+F14*0.17+G14*0.17+H14*0.17</f>
        <v>35.53</v>
      </c>
      <c r="O14">
        <f>I14*0.15</f>
        <v>0</v>
      </c>
      <c r="P14">
        <f>ROUND(N14+O14,0)</f>
        <v>36</v>
      </c>
    </row>
    <row r="15" spans="1:16" x14ac:dyDescent="0.25">
      <c r="A15" s="11" t="s">
        <v>367</v>
      </c>
      <c r="B15" s="11">
        <v>13</v>
      </c>
      <c r="C15" s="12" t="s">
        <v>368</v>
      </c>
      <c r="D15" s="13">
        <v>71</v>
      </c>
      <c r="E15" s="13">
        <v>60</v>
      </c>
      <c r="F15" s="13">
        <v>56</v>
      </c>
      <c r="G15" s="14"/>
      <c r="H15" s="13"/>
      <c r="I15" s="13"/>
      <c r="J15" s="13"/>
      <c r="M15">
        <f>D15+E15+F15+G15+H15</f>
        <v>187</v>
      </c>
      <c r="N15">
        <f>D15*0.17+E15*0.17+F15*0.17+G15*0.17+H15*0.17</f>
        <v>31.790000000000006</v>
      </c>
      <c r="O15">
        <f>I15*0.15</f>
        <v>0</v>
      </c>
      <c r="P15">
        <f>ROUND(N15+O15,0)</f>
        <v>32</v>
      </c>
    </row>
    <row r="16" spans="1:16" x14ac:dyDescent="0.25">
      <c r="A16" s="11" t="s">
        <v>369</v>
      </c>
      <c r="B16" s="11">
        <v>14</v>
      </c>
      <c r="C16" s="12" t="s">
        <v>370</v>
      </c>
      <c r="D16" s="13">
        <v>90</v>
      </c>
      <c r="E16" s="13">
        <v>84</v>
      </c>
      <c r="F16" s="13">
        <v>93</v>
      </c>
      <c r="G16" s="14"/>
      <c r="H16" s="13"/>
      <c r="I16" s="13"/>
      <c r="J16" s="13"/>
      <c r="M16">
        <f>D16+E16+F16+G16+H16</f>
        <v>267</v>
      </c>
      <c r="N16">
        <f>D16*0.17+E16*0.17+F16*0.17+G16*0.17+H16*0.17</f>
        <v>45.39</v>
      </c>
      <c r="O16">
        <f>I16*0.15</f>
        <v>0</v>
      </c>
      <c r="P16">
        <f>ROUND(N16+O16,0)</f>
        <v>45</v>
      </c>
    </row>
    <row r="17" spans="1:16" x14ac:dyDescent="0.25">
      <c r="A17" s="11" t="s">
        <v>371</v>
      </c>
      <c r="B17" s="11">
        <v>15</v>
      </c>
      <c r="C17" s="12" t="s">
        <v>372</v>
      </c>
      <c r="D17" s="13">
        <v>86</v>
      </c>
      <c r="E17" s="13">
        <v>73</v>
      </c>
      <c r="F17" s="13">
        <v>82</v>
      </c>
      <c r="G17" s="14"/>
      <c r="H17" s="13"/>
      <c r="I17" s="13"/>
      <c r="J17" s="13"/>
      <c r="M17">
        <f>D17+E17+F17+G17+H17</f>
        <v>241</v>
      </c>
      <c r="N17">
        <f>D17*0.17+E17*0.17+F17*0.17+G17*0.17+H17*0.17</f>
        <v>40.97</v>
      </c>
      <c r="O17">
        <f>I17*0.15</f>
        <v>0</v>
      </c>
      <c r="P17">
        <f>ROUND(N17+O17,0)</f>
        <v>41</v>
      </c>
    </row>
    <row r="18" spans="1:16" x14ac:dyDescent="0.25">
      <c r="A18" s="11" t="s">
        <v>373</v>
      </c>
      <c r="B18" s="11">
        <v>16</v>
      </c>
      <c r="C18" s="12" t="s">
        <v>374</v>
      </c>
      <c r="D18" s="13">
        <v>61</v>
      </c>
      <c r="E18" s="13">
        <v>60</v>
      </c>
      <c r="F18" s="13">
        <v>63</v>
      </c>
      <c r="G18" s="14"/>
      <c r="H18" s="13"/>
      <c r="I18" s="13"/>
      <c r="J18" s="13"/>
      <c r="M18">
        <f>D18+E18+F18+G18+H18</f>
        <v>184</v>
      </c>
      <c r="N18">
        <f>D18*0.17+E18*0.17+F18*0.17+G18*0.17+H18*0.17</f>
        <v>31.28</v>
      </c>
      <c r="O18">
        <f>I18*0.15</f>
        <v>0</v>
      </c>
      <c r="P18">
        <f>ROUND(N18+O18,0)</f>
        <v>31</v>
      </c>
    </row>
    <row r="19" spans="1:16" x14ac:dyDescent="0.25">
      <c r="A19" s="11" t="s">
        <v>375</v>
      </c>
      <c r="B19" s="11">
        <v>17</v>
      </c>
      <c r="C19" s="12" t="s">
        <v>376</v>
      </c>
      <c r="D19" s="13">
        <v>93</v>
      </c>
      <c r="E19" s="13">
        <v>98</v>
      </c>
      <c r="F19" s="13">
        <v>94</v>
      </c>
      <c r="G19" s="14"/>
      <c r="H19" s="13"/>
      <c r="I19" s="13"/>
      <c r="J19" s="13"/>
      <c r="M19">
        <f>D19+E19+F19+G19+H19</f>
        <v>285</v>
      </c>
      <c r="N19">
        <f>D19*0.17+E19*0.17+F19*0.17+G19*0.17+H19*0.17</f>
        <v>48.45</v>
      </c>
      <c r="O19">
        <f>I19*0.15</f>
        <v>0</v>
      </c>
      <c r="P19">
        <f>ROUND(N19+O19,0)</f>
        <v>48</v>
      </c>
    </row>
    <row r="20" spans="1:16" x14ac:dyDescent="0.25">
      <c r="A20" s="11" t="s">
        <v>377</v>
      </c>
      <c r="B20" s="11">
        <v>18</v>
      </c>
      <c r="C20" s="12" t="s">
        <v>378</v>
      </c>
      <c r="D20" s="13">
        <v>89</v>
      </c>
      <c r="E20" s="13">
        <v>71</v>
      </c>
      <c r="F20" s="13">
        <v>82</v>
      </c>
      <c r="G20" s="14"/>
      <c r="H20" s="13"/>
      <c r="I20" s="13"/>
      <c r="J20" s="13"/>
      <c r="M20">
        <f>D20+E20+F20+G20+H20</f>
        <v>242</v>
      </c>
      <c r="N20">
        <f>D20*0.17+E20*0.17+F20*0.17+G20*0.17+H20*0.17</f>
        <v>41.14</v>
      </c>
      <c r="O20">
        <f>I20*0.15</f>
        <v>0</v>
      </c>
      <c r="P20">
        <f>ROUND(N20+O20,0)</f>
        <v>41</v>
      </c>
    </row>
    <row r="21" spans="1:16" x14ac:dyDescent="0.25">
      <c r="A21" s="11" t="s">
        <v>379</v>
      </c>
      <c r="B21" s="11">
        <v>19</v>
      </c>
      <c r="C21" s="12" t="s">
        <v>380</v>
      </c>
      <c r="D21" s="13">
        <v>71</v>
      </c>
      <c r="E21" s="13">
        <v>72</v>
      </c>
      <c r="F21" s="13">
        <v>60</v>
      </c>
      <c r="G21" s="14"/>
      <c r="H21" s="13"/>
      <c r="I21" s="13"/>
      <c r="J21" s="13"/>
      <c r="M21">
        <f>D21+E21+F21+G21+H21</f>
        <v>203</v>
      </c>
      <c r="N21">
        <f>D21*0.17+E21*0.17+F21*0.17+G21*0.17+H21*0.17</f>
        <v>34.510000000000005</v>
      </c>
      <c r="O21">
        <f>I21*0.15</f>
        <v>0</v>
      </c>
      <c r="P21">
        <f>ROUND(N21+O21,0)</f>
        <v>35</v>
      </c>
    </row>
    <row r="22" spans="1:16" x14ac:dyDescent="0.25">
      <c r="A22" s="11" t="s">
        <v>381</v>
      </c>
      <c r="B22" s="11">
        <v>20</v>
      </c>
      <c r="C22" s="12" t="s">
        <v>382</v>
      </c>
      <c r="D22" s="13">
        <v>60</v>
      </c>
      <c r="E22" s="13">
        <v>73</v>
      </c>
      <c r="F22" s="13">
        <v>66</v>
      </c>
      <c r="G22" s="14"/>
      <c r="H22" s="13"/>
      <c r="I22" s="13"/>
      <c r="J22" s="13"/>
      <c r="M22">
        <f>D22+E22+F22+G22+H22</f>
        <v>199</v>
      </c>
      <c r="N22">
        <f>D22*0.17+E22*0.17+F22*0.17+G22*0.17+H22*0.17</f>
        <v>33.83</v>
      </c>
      <c r="O22">
        <f>I22*0.15</f>
        <v>0</v>
      </c>
      <c r="P22">
        <f>ROUND(N22+O22,0)</f>
        <v>34</v>
      </c>
    </row>
    <row r="23" spans="1:16" x14ac:dyDescent="0.25">
      <c r="A23" s="11" t="s">
        <v>383</v>
      </c>
      <c r="B23" s="11">
        <v>21</v>
      </c>
      <c r="C23" s="12" t="s">
        <v>384</v>
      </c>
      <c r="D23" s="13">
        <v>67</v>
      </c>
      <c r="E23" s="13">
        <v>89</v>
      </c>
      <c r="F23" s="13">
        <v>74</v>
      </c>
      <c r="G23" s="14"/>
      <c r="H23" s="13"/>
      <c r="I23" s="13"/>
      <c r="J23" s="13"/>
      <c r="M23">
        <f>D23+E23+F23+G23+H23</f>
        <v>230</v>
      </c>
      <c r="N23">
        <f>D23*0.17+E23*0.17+F23*0.17+G23*0.17+H23*0.17</f>
        <v>39.1</v>
      </c>
      <c r="O23">
        <f>I23*0.15</f>
        <v>0</v>
      </c>
      <c r="P23">
        <f>ROUND(N23+O23,0)</f>
        <v>39</v>
      </c>
    </row>
    <row r="24" spans="1:16" x14ac:dyDescent="0.25">
      <c r="A24" s="11" t="s">
        <v>385</v>
      </c>
      <c r="B24" s="11">
        <v>22</v>
      </c>
      <c r="C24" s="12" t="s">
        <v>386</v>
      </c>
      <c r="D24" s="13">
        <v>56</v>
      </c>
      <c r="E24" s="13">
        <v>43</v>
      </c>
      <c r="F24" s="13">
        <v>54</v>
      </c>
      <c r="G24" s="14"/>
      <c r="H24" s="13"/>
      <c r="I24" s="13"/>
      <c r="J24" s="13"/>
      <c r="M24">
        <f>D24+E24+F24+G24+H24</f>
        <v>153</v>
      </c>
      <c r="N24">
        <f>D24*0.17+E24*0.17+F24*0.17+G24*0.17+H24*0.17</f>
        <v>26.010000000000005</v>
      </c>
      <c r="O24">
        <f>I24*0.15</f>
        <v>0</v>
      </c>
      <c r="P24">
        <f>ROUND(N24+O24,0)</f>
        <v>26</v>
      </c>
    </row>
    <row r="25" spans="1:16" x14ac:dyDescent="0.25">
      <c r="A25" s="11" t="s">
        <v>387</v>
      </c>
      <c r="B25" s="11">
        <v>23</v>
      </c>
      <c r="C25" s="12" t="s">
        <v>388</v>
      </c>
      <c r="D25" s="13">
        <v>87</v>
      </c>
      <c r="E25" s="13">
        <v>69</v>
      </c>
      <c r="F25" s="13">
        <v>82</v>
      </c>
      <c r="G25" s="14"/>
      <c r="H25" s="13"/>
      <c r="I25" s="13"/>
      <c r="J25" s="13"/>
      <c r="M25">
        <f>D25+E25+F25+G25+H25</f>
        <v>238</v>
      </c>
      <c r="N25">
        <f>D25*0.17+E25*0.17+F25*0.17+G25*0.17+H25*0.17</f>
        <v>40.460000000000008</v>
      </c>
      <c r="O25">
        <f>I25*0.15</f>
        <v>0</v>
      </c>
      <c r="P25">
        <f>ROUND(N25+O25,0)</f>
        <v>40</v>
      </c>
    </row>
    <row r="26" spans="1:16" x14ac:dyDescent="0.25">
      <c r="A26" s="11" t="s">
        <v>389</v>
      </c>
      <c r="B26" s="11">
        <v>24</v>
      </c>
      <c r="C26" s="12" t="s">
        <v>390</v>
      </c>
      <c r="D26" s="13">
        <v>54</v>
      </c>
      <c r="E26" s="13">
        <v>62</v>
      </c>
      <c r="F26" s="13">
        <v>71</v>
      </c>
      <c r="G26" s="14"/>
      <c r="H26" s="13"/>
      <c r="I26" s="13"/>
      <c r="J26" s="13"/>
      <c r="M26">
        <f>D26+E26+F26+G26+H26</f>
        <v>187</v>
      </c>
      <c r="N26">
        <f>D26*0.17+E26*0.17+F26*0.17+G26*0.17+H26*0.17</f>
        <v>31.790000000000003</v>
      </c>
      <c r="O26">
        <f>I26*0.15</f>
        <v>0</v>
      </c>
      <c r="P26">
        <f>ROUND(N26+O26,0)</f>
        <v>32</v>
      </c>
    </row>
    <row r="27" spans="1:16" x14ac:dyDescent="0.25">
      <c r="A27" s="11" t="s">
        <v>391</v>
      </c>
      <c r="B27" s="11">
        <v>25</v>
      </c>
      <c r="C27" s="12" t="s">
        <v>392</v>
      </c>
      <c r="D27" s="13">
        <v>70</v>
      </c>
      <c r="E27" s="13">
        <v>60</v>
      </c>
      <c r="F27" s="13">
        <v>74</v>
      </c>
      <c r="G27" s="14"/>
      <c r="H27" s="13"/>
      <c r="I27" s="13"/>
      <c r="J27" s="13"/>
      <c r="M27">
        <f>D27+E27+F27+G27+H27</f>
        <v>204</v>
      </c>
      <c r="N27">
        <f>D27*0.17+E27*0.17+F27*0.17+G27*0.17+H27*0.17</f>
        <v>34.68</v>
      </c>
      <c r="O27">
        <f>I27*0.15</f>
        <v>0</v>
      </c>
      <c r="P27">
        <f>ROUND(N27+O27,0)</f>
        <v>35</v>
      </c>
    </row>
    <row r="28" spans="1:16" x14ac:dyDescent="0.25">
      <c r="A28" s="11" t="s">
        <v>393</v>
      </c>
      <c r="B28" s="11">
        <v>26</v>
      </c>
      <c r="C28" s="12" t="s">
        <v>394</v>
      </c>
      <c r="D28" s="13">
        <v>89</v>
      </c>
      <c r="E28" s="13">
        <v>86</v>
      </c>
      <c r="F28" s="13">
        <v>88</v>
      </c>
      <c r="G28" s="14"/>
      <c r="H28" s="13"/>
      <c r="I28" s="13"/>
      <c r="J28" s="13"/>
      <c r="M28">
        <f>D28+E28+F28+G28+H28</f>
        <v>263</v>
      </c>
      <c r="N28">
        <f>D28*0.17+E28*0.17+F28*0.17+G28*0.17+H28*0.17</f>
        <v>44.71</v>
      </c>
      <c r="O28">
        <f>I28*0.15</f>
        <v>0</v>
      </c>
      <c r="P28">
        <f>ROUND(N28+O28,0)</f>
        <v>45</v>
      </c>
    </row>
    <row r="29" spans="1:16" x14ac:dyDescent="0.25">
      <c r="A29" s="11" t="s">
        <v>395</v>
      </c>
      <c r="B29" s="11">
        <v>27</v>
      </c>
      <c r="C29" s="12" t="s">
        <v>396</v>
      </c>
      <c r="D29" s="13">
        <v>84</v>
      </c>
      <c r="E29" s="13">
        <v>86</v>
      </c>
      <c r="F29" s="13">
        <v>79</v>
      </c>
      <c r="G29" s="14"/>
      <c r="H29" s="13"/>
      <c r="I29" s="13"/>
      <c r="J29" s="13"/>
      <c r="M29">
        <f>D29+E29+F29+G29+H29</f>
        <v>249</v>
      </c>
      <c r="N29">
        <f>D29*0.17+E29*0.17+F29*0.17+G29*0.17+H29*0.17</f>
        <v>42.330000000000005</v>
      </c>
      <c r="O29">
        <f>I29*0.15</f>
        <v>0</v>
      </c>
      <c r="P29">
        <f>ROUND(N29+O29,0)</f>
        <v>42</v>
      </c>
    </row>
    <row r="30" spans="1:16" x14ac:dyDescent="0.25">
      <c r="A30" s="11" t="s">
        <v>397</v>
      </c>
      <c r="B30" s="11">
        <v>28</v>
      </c>
      <c r="C30" s="12" t="s">
        <v>398</v>
      </c>
      <c r="D30" s="13">
        <v>65</v>
      </c>
      <c r="E30" s="13">
        <v>47</v>
      </c>
      <c r="F30" s="13">
        <v>67</v>
      </c>
      <c r="G30" s="14"/>
      <c r="H30" s="13"/>
      <c r="I30" s="13"/>
      <c r="J30" s="13"/>
      <c r="M30">
        <f>D30+E30+F30+G30+H30</f>
        <v>179</v>
      </c>
      <c r="N30">
        <f>D30*0.17+E30*0.17+F30*0.17+G30*0.17+H30*0.17</f>
        <v>30.43</v>
      </c>
      <c r="O30">
        <f>I30*0.15</f>
        <v>0</v>
      </c>
      <c r="P30">
        <f>ROUND(N30+O30,0)</f>
        <v>30</v>
      </c>
    </row>
    <row r="31" spans="1:16" x14ac:dyDescent="0.25">
      <c r="A31" s="11" t="s">
        <v>399</v>
      </c>
      <c r="B31" s="11">
        <v>29</v>
      </c>
      <c r="C31" s="12" t="s">
        <v>400</v>
      </c>
      <c r="D31" s="13">
        <v>55</v>
      </c>
      <c r="E31" s="13">
        <v>60</v>
      </c>
      <c r="F31" s="13">
        <v>53</v>
      </c>
      <c r="G31" s="14"/>
      <c r="H31" s="13"/>
      <c r="I31" s="13"/>
      <c r="J31" s="13"/>
      <c r="M31">
        <f>D31+E31+F31+G31+H31</f>
        <v>168</v>
      </c>
      <c r="N31">
        <f>D31*0.17+E31*0.17+F31*0.17+G31*0.17+H31*0.17</f>
        <v>28.560000000000002</v>
      </c>
      <c r="O31">
        <f>I31*0.15</f>
        <v>0</v>
      </c>
      <c r="P31">
        <f>ROUND(N31+O31,0)</f>
        <v>29</v>
      </c>
    </row>
    <row r="32" spans="1:16" x14ac:dyDescent="0.25">
      <c r="A32" s="11" t="s">
        <v>401</v>
      </c>
      <c r="B32" s="11">
        <v>30</v>
      </c>
      <c r="C32" s="12" t="s">
        <v>402</v>
      </c>
      <c r="D32" s="13">
        <v>50</v>
      </c>
      <c r="E32" s="13">
        <v>41</v>
      </c>
      <c r="F32" s="13">
        <v>40</v>
      </c>
      <c r="G32" s="14"/>
      <c r="H32" s="13"/>
      <c r="I32" s="13"/>
      <c r="J32" s="13"/>
      <c r="M32">
        <f>D32+E32+F32+G32+H32</f>
        <v>131</v>
      </c>
      <c r="N32">
        <f>D32*0.17+E32*0.17+F32*0.17+G32*0.17+H32*0.17</f>
        <v>22.270000000000003</v>
      </c>
      <c r="O32">
        <f>I32*0.15</f>
        <v>0</v>
      </c>
      <c r="P32">
        <f>ROUND(N32+O32,0)</f>
        <v>22</v>
      </c>
    </row>
    <row r="33" spans="1:16" x14ac:dyDescent="0.25">
      <c r="A33" s="11" t="s">
        <v>403</v>
      </c>
      <c r="B33" s="11">
        <v>31</v>
      </c>
      <c r="C33" s="12" t="s">
        <v>404</v>
      </c>
      <c r="D33" s="13">
        <v>62</v>
      </c>
      <c r="E33" s="13">
        <v>84</v>
      </c>
      <c r="F33" s="13">
        <v>83</v>
      </c>
      <c r="G33" s="14"/>
      <c r="H33" s="13"/>
      <c r="I33" s="13"/>
      <c r="J33" s="13"/>
      <c r="M33">
        <f>D33+E33+F33+G33+H33</f>
        <v>229</v>
      </c>
      <c r="N33">
        <f>D33*0.17+E33*0.17+F33*0.17+G33*0.17+H33*0.17</f>
        <v>38.93</v>
      </c>
      <c r="O33">
        <f>I33*0.15</f>
        <v>0</v>
      </c>
      <c r="P33">
        <f>ROUND(N33+O33,0)</f>
        <v>39</v>
      </c>
    </row>
    <row r="34" spans="1:16" x14ac:dyDescent="0.25">
      <c r="A34" s="11" t="s">
        <v>405</v>
      </c>
      <c r="B34" s="11">
        <v>32</v>
      </c>
      <c r="C34" s="12" t="s">
        <v>406</v>
      </c>
      <c r="D34" s="13">
        <v>54</v>
      </c>
      <c r="E34" s="13">
        <v>85</v>
      </c>
      <c r="F34" s="13">
        <v>76</v>
      </c>
      <c r="G34" s="14"/>
      <c r="H34" s="13"/>
      <c r="I34" s="13"/>
      <c r="J34" s="13"/>
      <c r="M34">
        <f>D34+E34+F34+G34+H34</f>
        <v>215</v>
      </c>
      <c r="N34">
        <f>D34*0.17+E34*0.17+F34*0.17+G34*0.17+H34*0.17</f>
        <v>36.550000000000004</v>
      </c>
      <c r="O34">
        <f>I34*0.15</f>
        <v>0</v>
      </c>
      <c r="P34">
        <f>ROUND(N34+O34,0)</f>
        <v>37</v>
      </c>
    </row>
    <row r="35" spans="1:16" x14ac:dyDescent="0.25">
      <c r="A35" s="11" t="s">
        <v>407</v>
      </c>
      <c r="B35" s="11">
        <v>33</v>
      </c>
      <c r="C35" s="12" t="s">
        <v>408</v>
      </c>
      <c r="D35" s="13">
        <v>75</v>
      </c>
      <c r="E35" s="13">
        <v>54</v>
      </c>
      <c r="F35" s="13">
        <v>75</v>
      </c>
      <c r="G35" s="14"/>
      <c r="H35" s="13"/>
      <c r="I35" s="13"/>
      <c r="J35" s="13"/>
      <c r="M35">
        <f>D35+E35+F35+G35+H35</f>
        <v>204</v>
      </c>
      <c r="N35">
        <f>D35*0.17+E35*0.17+F35*0.17+G35*0.17+H35*0.17</f>
        <v>34.680000000000007</v>
      </c>
      <c r="O35">
        <f>I35*0.15</f>
        <v>0</v>
      </c>
      <c r="P35">
        <f>ROUND(N35+O35,0)</f>
        <v>35</v>
      </c>
    </row>
    <row r="36" spans="1:16" x14ac:dyDescent="0.25">
      <c r="A36" s="11" t="s">
        <v>409</v>
      </c>
      <c r="B36" s="11">
        <v>34</v>
      </c>
      <c r="C36" s="12" t="s">
        <v>410</v>
      </c>
      <c r="D36" s="13">
        <v>92</v>
      </c>
      <c r="E36" s="13">
        <v>77</v>
      </c>
      <c r="F36" s="13">
        <v>85</v>
      </c>
      <c r="G36" s="14"/>
      <c r="H36" s="13"/>
      <c r="I36" s="13"/>
      <c r="J36" s="13"/>
      <c r="M36">
        <f>D36+E36+F36+G36+H36</f>
        <v>254</v>
      </c>
      <c r="N36">
        <f>D36*0.17+E36*0.17+F36*0.17+G36*0.17+H36*0.17</f>
        <v>43.180000000000007</v>
      </c>
      <c r="O36">
        <f>I36*0.15</f>
        <v>0</v>
      </c>
      <c r="P36">
        <f>ROUND(N36+O36,0)</f>
        <v>43</v>
      </c>
    </row>
    <row r="37" spans="1:16" x14ac:dyDescent="0.25">
      <c r="A37" s="11" t="s">
        <v>411</v>
      </c>
      <c r="B37" s="11">
        <v>35</v>
      </c>
      <c r="C37" s="12" t="s">
        <v>412</v>
      </c>
      <c r="D37" s="13">
        <v>67</v>
      </c>
      <c r="E37" s="13">
        <v>69</v>
      </c>
      <c r="F37" s="13">
        <v>68</v>
      </c>
      <c r="G37" s="14"/>
      <c r="H37" s="13"/>
      <c r="I37" s="13"/>
      <c r="J37" s="13"/>
      <c r="M37">
        <f>D37+E37+F37+G37+H37</f>
        <v>204</v>
      </c>
      <c r="N37">
        <f>D37*0.17+E37*0.17+F37*0.17+G37*0.17+H37*0.17</f>
        <v>34.68</v>
      </c>
      <c r="O37">
        <f>I37*0.15</f>
        <v>0</v>
      </c>
      <c r="P37">
        <f>ROUND(N37+O37,0)</f>
        <v>35</v>
      </c>
    </row>
  </sheetData>
  <sheetProtection algorithmName="SHA-512" hashValue="pPgxVuYGmFjpK4YboIw/rBeTOO+ayxPn0qhT7FQanCBPjCDlgrUCeUMEGG8YS61Z0VTrjOorklNRm//ue8C9Yg==" saltValue="ApY4Ayi0k/Z644L+zYvmvQ==" spinCount="100000" sheet="1" objects="1" scenarios="1"/>
  <dataValidations count="35">
    <dataValidation type="whole" allowBlank="1" showInputMessage="1" showErrorMessage="1" errorTitle="Valor fuera de rango" error="Ingrese un valor correcto" sqref="G3" xr:uid="{C06180D4-436B-4960-A353-410E4BA7E702}">
      <formula1>0</formula1>
      <formula2>100</formula2>
    </dataValidation>
    <dataValidation type="whole" allowBlank="1" showInputMessage="1" showErrorMessage="1" errorTitle="Valor fuera de rango" error="Ingrese un valor correcto" sqref="G4" xr:uid="{69D25F19-80F7-4B61-99BF-16D00A4D0BE3}">
      <formula1>0</formula1>
      <formula2>100</formula2>
    </dataValidation>
    <dataValidation type="whole" allowBlank="1" showInputMessage="1" showErrorMessage="1" errorTitle="Valor fuera de rango" error="Ingrese un valor correcto" sqref="G5" xr:uid="{451F8C65-1B61-4C3C-BDF6-91A172BCDF66}">
      <formula1>0</formula1>
      <formula2>100</formula2>
    </dataValidation>
    <dataValidation type="whole" allowBlank="1" showInputMessage="1" showErrorMessage="1" errorTitle="Valor fuera de rango" error="Ingrese un valor correcto" sqref="G6" xr:uid="{5644747A-C5F4-4CCD-A1C4-A67618708B27}">
      <formula1>0</formula1>
      <formula2>100</formula2>
    </dataValidation>
    <dataValidation type="whole" allowBlank="1" showInputMessage="1" showErrorMessage="1" errorTitle="Valor fuera de rango" error="Ingrese un valor correcto" sqref="G7" xr:uid="{EC4B5E50-AA2A-4BEE-BD99-620F15D92E63}">
      <formula1>0</formula1>
      <formula2>100</formula2>
    </dataValidation>
    <dataValidation type="whole" allowBlank="1" showInputMessage="1" showErrorMessage="1" errorTitle="Valor fuera de rango" error="Ingrese un valor correcto" sqref="G8" xr:uid="{9EA1720A-840F-4C32-B532-85A4517DE9D2}">
      <formula1>0</formula1>
      <formula2>100</formula2>
    </dataValidation>
    <dataValidation type="whole" allowBlank="1" showInputMessage="1" showErrorMessage="1" errorTitle="Valor fuera de rango" error="Ingrese un valor correcto" sqref="G9" xr:uid="{1989001C-E83C-4682-9F21-5070F9771479}">
      <formula1>0</formula1>
      <formula2>100</formula2>
    </dataValidation>
    <dataValidation type="whole" allowBlank="1" showInputMessage="1" showErrorMessage="1" errorTitle="Valor fuera de rango" error="Ingrese un valor correcto" sqref="G10" xr:uid="{B2CC5C2B-4575-45E6-BBA1-B3AA4A828495}">
      <formula1>0</formula1>
      <formula2>100</formula2>
    </dataValidation>
    <dataValidation type="whole" allowBlank="1" showInputMessage="1" showErrorMessage="1" errorTitle="Valor fuera de rango" error="Ingrese un valor correcto" sqref="G11" xr:uid="{F46F19C4-2726-4B21-97F9-63520F6EA6F4}">
      <formula1>0</formula1>
      <formula2>100</formula2>
    </dataValidation>
    <dataValidation type="whole" allowBlank="1" showInputMessage="1" showErrorMessage="1" errorTitle="Valor fuera de rango" error="Ingrese un valor correcto" sqref="G12" xr:uid="{9E18109A-DBF6-4E06-8F89-61F289A6E2E1}">
      <formula1>0</formula1>
      <formula2>100</formula2>
    </dataValidation>
    <dataValidation type="whole" allowBlank="1" showInputMessage="1" showErrorMessage="1" errorTitle="Valor fuera de rango" error="Ingrese un valor correcto" sqref="G13" xr:uid="{ADF7C87D-A6E3-49F1-B28D-B5471C9DCDB9}">
      <formula1>0</formula1>
      <formula2>100</formula2>
    </dataValidation>
    <dataValidation type="whole" allowBlank="1" showInputMessage="1" showErrorMessage="1" errorTitle="Valor fuera de rango" error="Ingrese un valor correcto" sqref="G14" xr:uid="{2AC342AD-A249-4286-BCE5-8136A706C155}">
      <formula1>0</formula1>
      <formula2>100</formula2>
    </dataValidation>
    <dataValidation type="whole" allowBlank="1" showInputMessage="1" showErrorMessage="1" errorTitle="Valor fuera de rango" error="Ingrese un valor correcto" sqref="G15" xr:uid="{7D03B2CD-1D5A-4A82-B6E4-39906031663A}">
      <formula1>0</formula1>
      <formula2>100</formula2>
    </dataValidation>
    <dataValidation type="whole" allowBlank="1" showInputMessage="1" showErrorMessage="1" errorTitle="Valor fuera de rango" error="Ingrese un valor correcto" sqref="G16" xr:uid="{B68282C2-2A79-427D-A41A-213654382D6E}">
      <formula1>0</formula1>
      <formula2>100</formula2>
    </dataValidation>
    <dataValidation type="whole" allowBlank="1" showInputMessage="1" showErrorMessage="1" errorTitle="Valor fuera de rango" error="Ingrese un valor correcto" sqref="G17" xr:uid="{DF823BA5-EFAB-4DE8-9098-74C54A282633}">
      <formula1>0</formula1>
      <formula2>100</formula2>
    </dataValidation>
    <dataValidation type="whole" allowBlank="1" showInputMessage="1" showErrorMessage="1" errorTitle="Valor fuera de rango" error="Ingrese un valor correcto" sqref="G18" xr:uid="{78359A3B-CC6F-4EA1-BDDD-94507D9EB187}">
      <formula1>0</formula1>
      <formula2>100</formula2>
    </dataValidation>
    <dataValidation type="whole" allowBlank="1" showInputMessage="1" showErrorMessage="1" errorTitle="Valor fuera de rango" error="Ingrese un valor correcto" sqref="G19" xr:uid="{340AF597-F3C0-4B1D-BCF8-8DC155DE4EE8}">
      <formula1>0</formula1>
      <formula2>100</formula2>
    </dataValidation>
    <dataValidation type="whole" allowBlank="1" showInputMessage="1" showErrorMessage="1" errorTitle="Valor fuera de rango" error="Ingrese un valor correcto" sqref="G20" xr:uid="{66B8ED8A-7CE9-41C2-B876-DE47C10E0C0C}">
      <formula1>0</formula1>
      <formula2>100</formula2>
    </dataValidation>
    <dataValidation type="whole" allowBlank="1" showInputMessage="1" showErrorMessage="1" errorTitle="Valor fuera de rango" error="Ingrese un valor correcto" sqref="G21" xr:uid="{1EC87433-5CD2-4E1C-A00E-2CF0020F3BF3}">
      <formula1>0</formula1>
      <formula2>100</formula2>
    </dataValidation>
    <dataValidation type="whole" allowBlank="1" showInputMessage="1" showErrorMessage="1" errorTitle="Valor fuera de rango" error="Ingrese un valor correcto" sqref="G22" xr:uid="{CDCB0096-4B2E-4C79-BF7D-9449893EBC20}">
      <formula1>0</formula1>
      <formula2>100</formula2>
    </dataValidation>
    <dataValidation type="whole" allowBlank="1" showInputMessage="1" showErrorMessage="1" errorTitle="Valor fuera de rango" error="Ingrese un valor correcto" sqref="G23" xr:uid="{140D0D9A-4C0B-4861-B987-29B8607ABB59}">
      <formula1>0</formula1>
      <formula2>100</formula2>
    </dataValidation>
    <dataValidation type="whole" allowBlank="1" showInputMessage="1" showErrorMessage="1" errorTitle="Valor fuera de rango" error="Ingrese un valor correcto" sqref="G24" xr:uid="{E40D2F21-792B-42DD-ADCC-EF0A9FF2C424}">
      <formula1>0</formula1>
      <formula2>100</formula2>
    </dataValidation>
    <dataValidation type="whole" allowBlank="1" showInputMessage="1" showErrorMessage="1" errorTitle="Valor fuera de rango" error="Ingrese un valor correcto" sqref="G25" xr:uid="{38D4F8CC-530C-4C82-857E-9AA489855548}">
      <formula1>0</formula1>
      <formula2>100</formula2>
    </dataValidation>
    <dataValidation type="whole" allowBlank="1" showInputMessage="1" showErrorMessage="1" errorTitle="Valor fuera de rango" error="Ingrese un valor correcto" sqref="G26" xr:uid="{42353FF8-EA73-4A01-865C-233D284C33F3}">
      <formula1>0</formula1>
      <formula2>100</formula2>
    </dataValidation>
    <dataValidation type="whole" allowBlank="1" showInputMessage="1" showErrorMessage="1" errorTitle="Valor fuera de rango" error="Ingrese un valor correcto" sqref="G27" xr:uid="{A83BC48F-50A4-4EE2-B808-3D0AE99A57F1}">
      <formula1>0</formula1>
      <formula2>100</formula2>
    </dataValidation>
    <dataValidation type="whole" allowBlank="1" showInputMessage="1" showErrorMessage="1" errorTitle="Valor fuera de rango" error="Ingrese un valor correcto" sqref="G28" xr:uid="{56D5335B-B257-4DDA-904A-6C2E39DDA859}">
      <formula1>0</formula1>
      <formula2>100</formula2>
    </dataValidation>
    <dataValidation type="whole" allowBlank="1" showInputMessage="1" showErrorMessage="1" errorTitle="Valor fuera de rango" error="Ingrese un valor correcto" sqref="G29" xr:uid="{12A9E20F-D994-4DCE-A33B-CE3280294152}">
      <formula1>0</formula1>
      <formula2>100</formula2>
    </dataValidation>
    <dataValidation type="whole" allowBlank="1" showInputMessage="1" showErrorMessage="1" errorTitle="Valor fuera de rango" error="Ingrese un valor correcto" sqref="G30" xr:uid="{D42CC46D-4BC6-40E7-BA63-9D5C4BD34434}">
      <formula1>0</formula1>
      <formula2>100</formula2>
    </dataValidation>
    <dataValidation type="whole" allowBlank="1" showInputMessage="1" showErrorMessage="1" errorTitle="Valor fuera de rango" error="Ingrese un valor correcto" sqref="G31" xr:uid="{384E0FC1-35E6-4BA1-9279-28166E80B43F}">
      <formula1>0</formula1>
      <formula2>100</formula2>
    </dataValidation>
    <dataValidation type="whole" allowBlank="1" showInputMessage="1" showErrorMessage="1" errorTitle="Valor fuera de rango" error="Ingrese un valor correcto" sqref="G32" xr:uid="{AA5ECC86-2AB9-4D47-858F-C5F73C4A8404}">
      <formula1>0</formula1>
      <formula2>100</formula2>
    </dataValidation>
    <dataValidation type="whole" allowBlank="1" showInputMessage="1" showErrorMessage="1" errorTitle="Valor fuera de rango" error="Ingrese un valor correcto" sqref="G33" xr:uid="{BF946699-CE3C-4717-8169-1D50859611C5}">
      <formula1>0</formula1>
      <formula2>100</formula2>
    </dataValidation>
    <dataValidation type="whole" allowBlank="1" showInputMessage="1" showErrorMessage="1" errorTitle="Valor fuera de rango" error="Ingrese un valor correcto" sqref="G34" xr:uid="{F70DDF42-A8EC-445F-BBCA-E787E7B73E6A}">
      <formula1>0</formula1>
      <formula2>100</formula2>
    </dataValidation>
    <dataValidation type="whole" allowBlank="1" showInputMessage="1" showErrorMessage="1" errorTitle="Valor fuera de rango" error="Ingrese un valor correcto" sqref="G35" xr:uid="{198F66B7-EA11-4DD6-8C40-4CB3319E9B32}">
      <formula1>0</formula1>
      <formula2>100</formula2>
    </dataValidation>
    <dataValidation type="whole" allowBlank="1" showInputMessage="1" showErrorMessage="1" errorTitle="Valor fuera de rango" error="Ingrese un valor correcto" sqref="G36" xr:uid="{FB8C0C3F-77F9-4121-83E4-31726051894F}">
      <formula1>0</formula1>
      <formula2>100</formula2>
    </dataValidation>
    <dataValidation type="whole" allowBlank="1" showInputMessage="1" showErrorMessage="1" errorTitle="Valor fuera de rango" error="Ingrese un valor correcto" sqref="G37" xr:uid="{DF1FE176-59F2-4C12-9F1A-83A41583520C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F778E-4D93-4AFA-AF41-4208D8C25819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414</v>
      </c>
      <c r="C1" s="1" t="s">
        <v>415</v>
      </c>
      <c r="D1" s="5" t="s">
        <v>475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416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417</v>
      </c>
      <c r="B3" s="11">
        <v>1</v>
      </c>
      <c r="C3" s="12" t="s">
        <v>418</v>
      </c>
      <c r="D3" s="13">
        <v>94</v>
      </c>
      <c r="E3" s="13">
        <v>77</v>
      </c>
      <c r="F3" s="13">
        <v>80</v>
      </c>
      <c r="G3" s="14"/>
      <c r="H3" s="13"/>
      <c r="I3" s="13"/>
      <c r="J3" s="13"/>
      <c r="M3">
        <f>D3+E3+F3+G3+H3</f>
        <v>251</v>
      </c>
      <c r="N3">
        <f>D3*0.17+E3*0.17+F3*0.17+G3*0.17+H3*0.17</f>
        <v>42.67</v>
      </c>
      <c r="O3">
        <f>I3*0.15</f>
        <v>0</v>
      </c>
      <c r="P3">
        <f>ROUND(N3+O3,0)</f>
        <v>43</v>
      </c>
    </row>
    <row r="4" spans="1:16" x14ac:dyDescent="0.25">
      <c r="A4" s="11" t="s">
        <v>419</v>
      </c>
      <c r="B4" s="11">
        <v>2</v>
      </c>
      <c r="C4" s="12" t="s">
        <v>420</v>
      </c>
      <c r="D4" s="13">
        <v>79</v>
      </c>
      <c r="E4" s="13">
        <v>76</v>
      </c>
      <c r="F4" s="13">
        <v>77</v>
      </c>
      <c r="G4" s="14"/>
      <c r="H4" s="13"/>
      <c r="I4" s="13"/>
      <c r="J4" s="13"/>
      <c r="M4">
        <f>D4+E4+F4+G4+H4</f>
        <v>232</v>
      </c>
      <c r="N4">
        <f>D4*0.17+E4*0.17+F4*0.17+G4*0.17+H4*0.17</f>
        <v>39.440000000000005</v>
      </c>
      <c r="O4">
        <f>I4*0.15</f>
        <v>0</v>
      </c>
      <c r="P4">
        <f>ROUND(N4+O4,0)</f>
        <v>39</v>
      </c>
    </row>
    <row r="5" spans="1:16" x14ac:dyDescent="0.25">
      <c r="A5" s="11" t="s">
        <v>421</v>
      </c>
      <c r="B5" s="11">
        <v>3</v>
      </c>
      <c r="C5" s="12" t="s">
        <v>422</v>
      </c>
      <c r="D5" s="13">
        <v>92</v>
      </c>
      <c r="E5" s="13">
        <v>72</v>
      </c>
      <c r="F5" s="13">
        <v>71</v>
      </c>
      <c r="G5" s="14"/>
      <c r="H5" s="13"/>
      <c r="I5" s="13"/>
      <c r="J5" s="13"/>
      <c r="M5">
        <f>D5+E5+F5+G5+H5</f>
        <v>235</v>
      </c>
      <c r="N5">
        <f>D5*0.17+E5*0.17+F5*0.17+G5*0.17+H5*0.17</f>
        <v>39.950000000000003</v>
      </c>
      <c r="O5">
        <f>I5*0.15</f>
        <v>0</v>
      </c>
      <c r="P5">
        <f>ROUND(N5+O5,0)</f>
        <v>40</v>
      </c>
    </row>
    <row r="6" spans="1:16" x14ac:dyDescent="0.25">
      <c r="A6" s="11" t="s">
        <v>423</v>
      </c>
      <c r="B6" s="11">
        <v>4</v>
      </c>
      <c r="C6" s="12" t="s">
        <v>424</v>
      </c>
      <c r="D6" s="13">
        <v>78</v>
      </c>
      <c r="E6" s="13">
        <v>75</v>
      </c>
      <c r="F6" s="13">
        <v>70</v>
      </c>
      <c r="G6" s="14"/>
      <c r="H6" s="13"/>
      <c r="I6" s="13"/>
      <c r="J6" s="13"/>
      <c r="M6">
        <f>D6+E6+F6+G6+H6</f>
        <v>223</v>
      </c>
      <c r="N6">
        <f>D6*0.17+E6*0.17+F6*0.17+G6*0.17+H6*0.17</f>
        <v>37.910000000000004</v>
      </c>
      <c r="O6">
        <f>I6*0.15</f>
        <v>0</v>
      </c>
      <c r="P6">
        <f>ROUND(N6+O6,0)</f>
        <v>38</v>
      </c>
    </row>
    <row r="7" spans="1:16" x14ac:dyDescent="0.25">
      <c r="A7" s="11" t="s">
        <v>425</v>
      </c>
      <c r="B7" s="11">
        <v>5</v>
      </c>
      <c r="C7" s="12" t="s">
        <v>426</v>
      </c>
      <c r="D7" s="13">
        <v>68</v>
      </c>
      <c r="E7" s="13">
        <v>73</v>
      </c>
      <c r="F7" s="13">
        <v>48</v>
      </c>
      <c r="G7" s="14"/>
      <c r="H7" s="13"/>
      <c r="I7" s="13"/>
      <c r="J7" s="13"/>
      <c r="M7">
        <f>D7+E7+F7+G7+H7</f>
        <v>189</v>
      </c>
      <c r="N7">
        <f>D7*0.17+E7*0.17+F7*0.17+G7*0.17+H7*0.17</f>
        <v>32.129999999999995</v>
      </c>
      <c r="O7">
        <f>I7*0.15</f>
        <v>0</v>
      </c>
      <c r="P7">
        <f>ROUND(N7+O7,0)</f>
        <v>32</v>
      </c>
    </row>
    <row r="8" spans="1:16" x14ac:dyDescent="0.25">
      <c r="A8" s="11" t="s">
        <v>427</v>
      </c>
      <c r="B8" s="11">
        <v>6</v>
      </c>
      <c r="C8" s="12" t="s">
        <v>428</v>
      </c>
      <c r="D8" s="13">
        <v>97</v>
      </c>
      <c r="E8" s="13">
        <v>90</v>
      </c>
      <c r="F8" s="13">
        <v>91</v>
      </c>
      <c r="G8" s="14"/>
      <c r="H8" s="13"/>
      <c r="I8" s="13"/>
      <c r="J8" s="13"/>
      <c r="M8">
        <f>D8+E8+F8+G8+H8</f>
        <v>278</v>
      </c>
      <c r="N8">
        <f>D8*0.17+E8*0.17+F8*0.17+G8*0.17+H8*0.17</f>
        <v>47.260000000000005</v>
      </c>
      <c r="O8">
        <f>I8*0.15</f>
        <v>0</v>
      </c>
      <c r="P8">
        <f>ROUND(N8+O8,0)</f>
        <v>47</v>
      </c>
    </row>
    <row r="9" spans="1:16" x14ac:dyDescent="0.25">
      <c r="A9" s="11" t="s">
        <v>429</v>
      </c>
      <c r="B9" s="11">
        <v>7</v>
      </c>
      <c r="C9" s="12" t="s">
        <v>430</v>
      </c>
      <c r="D9" s="13">
        <v>93</v>
      </c>
      <c r="E9" s="13">
        <v>72</v>
      </c>
      <c r="F9" s="13">
        <v>77</v>
      </c>
      <c r="G9" s="14"/>
      <c r="H9" s="13"/>
      <c r="I9" s="13"/>
      <c r="J9" s="13"/>
      <c r="M9">
        <f>D9+E9+F9+G9+H9</f>
        <v>242</v>
      </c>
      <c r="N9">
        <f>D9*0.17+E9*0.17+F9*0.17+G9*0.17+H9*0.17</f>
        <v>41.14</v>
      </c>
      <c r="O9">
        <f>I9*0.15</f>
        <v>0</v>
      </c>
      <c r="P9">
        <f>ROUND(N9+O9,0)</f>
        <v>41</v>
      </c>
    </row>
    <row r="10" spans="1:16" x14ac:dyDescent="0.25">
      <c r="A10" s="11" t="s">
        <v>431</v>
      </c>
      <c r="B10" s="11">
        <v>8</v>
      </c>
      <c r="C10" s="12" t="s">
        <v>432</v>
      </c>
      <c r="D10" s="13">
        <v>84</v>
      </c>
      <c r="E10" s="13">
        <v>67</v>
      </c>
      <c r="F10" s="13">
        <v>73</v>
      </c>
      <c r="G10" s="14"/>
      <c r="H10" s="13"/>
      <c r="I10" s="13"/>
      <c r="J10" s="13"/>
      <c r="M10">
        <f>D10+E10+F10+G10+H10</f>
        <v>224</v>
      </c>
      <c r="N10">
        <f>D10*0.17+E10*0.17+F10*0.17+G10*0.17+H10*0.17</f>
        <v>38.08</v>
      </c>
      <c r="O10">
        <f>I10*0.15</f>
        <v>0</v>
      </c>
      <c r="P10">
        <f>ROUND(N10+O10,0)</f>
        <v>38</v>
      </c>
    </row>
    <row r="11" spans="1:16" x14ac:dyDescent="0.25">
      <c r="A11" s="11" t="s">
        <v>433</v>
      </c>
      <c r="B11" s="11">
        <v>9</v>
      </c>
      <c r="C11" s="12" t="s">
        <v>434</v>
      </c>
      <c r="D11" s="13">
        <v>92</v>
      </c>
      <c r="E11" s="13">
        <v>87</v>
      </c>
      <c r="F11" s="13">
        <v>87</v>
      </c>
      <c r="G11" s="14"/>
      <c r="H11" s="13"/>
      <c r="I11" s="13"/>
      <c r="J11" s="13"/>
      <c r="M11">
        <f>D11+E11+F11+G11+H11</f>
        <v>266</v>
      </c>
      <c r="N11">
        <f>D11*0.17+E11*0.17+F11*0.17+G11*0.17+H11*0.17</f>
        <v>45.22</v>
      </c>
      <c r="O11">
        <f>I11*0.15</f>
        <v>0</v>
      </c>
      <c r="P11">
        <f>ROUND(N11+O11,0)</f>
        <v>45</v>
      </c>
    </row>
    <row r="12" spans="1:16" x14ac:dyDescent="0.25">
      <c r="A12" s="11" t="s">
        <v>435</v>
      </c>
      <c r="B12" s="11">
        <v>10</v>
      </c>
      <c r="C12" s="12" t="s">
        <v>436</v>
      </c>
      <c r="D12" s="13">
        <v>94</v>
      </c>
      <c r="E12" s="13">
        <v>89</v>
      </c>
      <c r="F12" s="13">
        <v>78</v>
      </c>
      <c r="G12" s="14"/>
      <c r="H12" s="13"/>
      <c r="I12" s="13"/>
      <c r="J12" s="13"/>
      <c r="M12">
        <f>D12+E12+F12+G12+H12</f>
        <v>261</v>
      </c>
      <c r="N12">
        <f>D12*0.17+E12*0.17+F12*0.17+G12*0.17+H12*0.17</f>
        <v>44.370000000000005</v>
      </c>
      <c r="O12">
        <f>I12*0.15</f>
        <v>0</v>
      </c>
      <c r="P12">
        <f>ROUND(N12+O12,0)</f>
        <v>44</v>
      </c>
    </row>
    <row r="13" spans="1:16" x14ac:dyDescent="0.25">
      <c r="A13" s="11" t="s">
        <v>437</v>
      </c>
      <c r="B13" s="11">
        <v>11</v>
      </c>
      <c r="C13" s="12" t="s">
        <v>438</v>
      </c>
      <c r="D13" s="13">
        <v>79</v>
      </c>
      <c r="E13" s="13">
        <v>74</v>
      </c>
      <c r="F13" s="13">
        <v>65</v>
      </c>
      <c r="G13" s="14"/>
      <c r="H13" s="13"/>
      <c r="I13" s="13"/>
      <c r="J13" s="13"/>
      <c r="M13">
        <f>D13+E13+F13+G13+H13</f>
        <v>218</v>
      </c>
      <c r="N13">
        <f>D13*0.17+E13*0.17+F13*0.17+G13*0.17+H13*0.17</f>
        <v>37.06</v>
      </c>
      <c r="O13">
        <f>I13*0.15</f>
        <v>0</v>
      </c>
      <c r="P13">
        <f>ROUND(N13+O13,0)</f>
        <v>37</v>
      </c>
    </row>
    <row r="14" spans="1:16" x14ac:dyDescent="0.25">
      <c r="A14" s="11" t="s">
        <v>439</v>
      </c>
      <c r="B14" s="11">
        <v>12</v>
      </c>
      <c r="C14" s="12" t="s">
        <v>440</v>
      </c>
      <c r="D14" s="13">
        <v>57</v>
      </c>
      <c r="E14" s="13">
        <v>45</v>
      </c>
      <c r="F14" s="13">
        <v>40</v>
      </c>
      <c r="G14" s="14"/>
      <c r="H14" s="13"/>
      <c r="I14" s="13"/>
      <c r="J14" s="13"/>
      <c r="M14">
        <f>D14+E14+F14+G14+H14</f>
        <v>142</v>
      </c>
      <c r="N14">
        <f>D14*0.17+E14*0.17+F14*0.17+G14*0.17+H14*0.17</f>
        <v>24.140000000000004</v>
      </c>
      <c r="O14">
        <f>I14*0.15</f>
        <v>0</v>
      </c>
      <c r="P14">
        <f>ROUND(N14+O14,0)</f>
        <v>24</v>
      </c>
    </row>
    <row r="15" spans="1:16" x14ac:dyDescent="0.25">
      <c r="A15" s="11" t="s">
        <v>441</v>
      </c>
      <c r="B15" s="11">
        <v>13</v>
      </c>
      <c r="C15" s="12" t="s">
        <v>442</v>
      </c>
      <c r="D15" s="13">
        <v>80</v>
      </c>
      <c r="E15" s="13">
        <v>67</v>
      </c>
      <c r="F15" s="13">
        <v>61</v>
      </c>
      <c r="G15" s="14"/>
      <c r="H15" s="13"/>
      <c r="I15" s="13"/>
      <c r="J15" s="13"/>
      <c r="M15">
        <f>D15+E15+F15+G15+H15</f>
        <v>208</v>
      </c>
      <c r="N15">
        <f>D15*0.17+E15*0.17+F15*0.17+G15*0.17+H15*0.17</f>
        <v>35.36</v>
      </c>
      <c r="O15">
        <f>I15*0.15</f>
        <v>0</v>
      </c>
      <c r="P15">
        <f>ROUND(N15+O15,0)</f>
        <v>35</v>
      </c>
    </row>
    <row r="16" spans="1:16" x14ac:dyDescent="0.25">
      <c r="A16" s="11" t="s">
        <v>443</v>
      </c>
      <c r="B16" s="11">
        <v>14</v>
      </c>
      <c r="C16" s="12" t="s">
        <v>444</v>
      </c>
      <c r="D16" s="13">
        <v>72</v>
      </c>
      <c r="E16" s="13">
        <v>70</v>
      </c>
      <c r="F16" s="13">
        <v>60</v>
      </c>
      <c r="G16" s="14"/>
      <c r="H16" s="13"/>
      <c r="I16" s="13"/>
      <c r="J16" s="13"/>
      <c r="M16">
        <f>D16+E16+F16+G16+H16</f>
        <v>202</v>
      </c>
      <c r="N16">
        <f>D16*0.17+E16*0.17+F16*0.17+G16*0.17+H16*0.17</f>
        <v>34.340000000000003</v>
      </c>
      <c r="O16">
        <f>I16*0.15</f>
        <v>0</v>
      </c>
      <c r="P16">
        <f>ROUND(N16+O16,0)</f>
        <v>34</v>
      </c>
    </row>
    <row r="17" spans="1:16" x14ac:dyDescent="0.25">
      <c r="A17" s="11" t="s">
        <v>445</v>
      </c>
      <c r="B17" s="11">
        <v>15</v>
      </c>
      <c r="C17" s="12" t="s">
        <v>446</v>
      </c>
      <c r="D17" s="13">
        <v>86</v>
      </c>
      <c r="E17" s="13">
        <v>78</v>
      </c>
      <c r="F17" s="13">
        <v>88</v>
      </c>
      <c r="G17" s="14"/>
      <c r="H17" s="13"/>
      <c r="I17" s="13"/>
      <c r="J17" s="13"/>
      <c r="M17">
        <f>D17+E17+F17+G17+H17</f>
        <v>252</v>
      </c>
      <c r="N17">
        <f>D17*0.17+E17*0.17+F17*0.17+G17*0.17+H17*0.17</f>
        <v>42.84</v>
      </c>
      <c r="O17">
        <f>I17*0.15</f>
        <v>0</v>
      </c>
      <c r="P17">
        <f>ROUND(N17+O17,0)</f>
        <v>43</v>
      </c>
    </row>
    <row r="18" spans="1:16" x14ac:dyDescent="0.25">
      <c r="A18" s="11" t="s">
        <v>447</v>
      </c>
      <c r="B18" s="11">
        <v>16</v>
      </c>
      <c r="C18" s="12" t="s">
        <v>448</v>
      </c>
      <c r="D18" s="13">
        <v>94</v>
      </c>
      <c r="E18" s="13">
        <v>69</v>
      </c>
      <c r="F18" s="13">
        <v>80</v>
      </c>
      <c r="G18" s="14"/>
      <c r="H18" s="13"/>
      <c r="I18" s="13"/>
      <c r="J18" s="13"/>
      <c r="M18">
        <f>D18+E18+F18+G18+H18</f>
        <v>243</v>
      </c>
      <c r="N18">
        <f>D18*0.17+E18*0.17+F18*0.17+G18*0.17+H18*0.17</f>
        <v>41.31</v>
      </c>
      <c r="O18">
        <f>I18*0.15</f>
        <v>0</v>
      </c>
      <c r="P18">
        <f>ROUND(N18+O18,0)</f>
        <v>41</v>
      </c>
    </row>
    <row r="19" spans="1:16" x14ac:dyDescent="0.25">
      <c r="A19" s="11" t="s">
        <v>449</v>
      </c>
      <c r="B19" s="11">
        <v>17</v>
      </c>
      <c r="C19" s="12" t="s">
        <v>450</v>
      </c>
      <c r="D19" s="13">
        <v>60</v>
      </c>
      <c r="E19" s="13">
        <v>45</v>
      </c>
      <c r="F19" s="13">
        <v>52</v>
      </c>
      <c r="G19" s="14"/>
      <c r="H19" s="13"/>
      <c r="I19" s="13"/>
      <c r="J19" s="13"/>
      <c r="M19">
        <f>D19+E19+F19+G19+H19</f>
        <v>157</v>
      </c>
      <c r="N19">
        <f>D19*0.17+E19*0.17+F19*0.17+G19*0.17+H19*0.17</f>
        <v>26.69</v>
      </c>
      <c r="O19">
        <f>I19*0.15</f>
        <v>0</v>
      </c>
      <c r="P19">
        <f>ROUND(N19+O19,0)</f>
        <v>27</v>
      </c>
    </row>
    <row r="20" spans="1:16" x14ac:dyDescent="0.25">
      <c r="A20" s="11" t="s">
        <v>451</v>
      </c>
      <c r="B20" s="11">
        <v>18</v>
      </c>
      <c r="C20" s="12" t="s">
        <v>452</v>
      </c>
      <c r="D20" s="13">
        <v>70</v>
      </c>
      <c r="E20" s="13">
        <v>69</v>
      </c>
      <c r="F20" s="13">
        <v>60</v>
      </c>
      <c r="G20" s="14"/>
      <c r="H20" s="13"/>
      <c r="I20" s="13"/>
      <c r="J20" s="13"/>
      <c r="M20">
        <f>D20+E20+F20+G20+H20</f>
        <v>199</v>
      </c>
      <c r="N20">
        <f>D20*0.17+E20*0.17+F20*0.17+G20*0.17+H20*0.17</f>
        <v>33.830000000000005</v>
      </c>
      <c r="O20">
        <f>I20*0.15</f>
        <v>0</v>
      </c>
      <c r="P20">
        <f>ROUND(N20+O20,0)</f>
        <v>34</v>
      </c>
    </row>
    <row r="21" spans="1:16" x14ac:dyDescent="0.25">
      <c r="A21" s="11" t="s">
        <v>453</v>
      </c>
      <c r="B21" s="11">
        <v>19</v>
      </c>
      <c r="C21" s="12" t="s">
        <v>454</v>
      </c>
      <c r="D21" s="13">
        <v>82</v>
      </c>
      <c r="E21" s="13">
        <v>83</v>
      </c>
      <c r="F21" s="13">
        <v>91</v>
      </c>
      <c r="G21" s="14"/>
      <c r="H21" s="13"/>
      <c r="I21" s="13"/>
      <c r="J21" s="13"/>
      <c r="M21">
        <f>D21+E21+F21+G21+H21</f>
        <v>256</v>
      </c>
      <c r="N21">
        <f>D21*0.17+E21*0.17+F21*0.17+G21*0.17+H21*0.17</f>
        <v>43.52</v>
      </c>
      <c r="O21">
        <f>I21*0.15</f>
        <v>0</v>
      </c>
      <c r="P21">
        <f>ROUND(N21+O21,0)</f>
        <v>44</v>
      </c>
    </row>
    <row r="22" spans="1:16" x14ac:dyDescent="0.25">
      <c r="A22" s="11" t="s">
        <v>455</v>
      </c>
      <c r="B22" s="11">
        <v>20</v>
      </c>
      <c r="C22" s="12" t="s">
        <v>456</v>
      </c>
      <c r="D22" s="13">
        <v>85</v>
      </c>
      <c r="E22" s="13">
        <v>66</v>
      </c>
      <c r="F22" s="13">
        <v>79</v>
      </c>
      <c r="G22" s="14"/>
      <c r="H22" s="13"/>
      <c r="I22" s="13"/>
      <c r="J22" s="13"/>
      <c r="M22">
        <f>D22+E22+F22+G22+H22</f>
        <v>230</v>
      </c>
      <c r="N22">
        <f>D22*0.17+E22*0.17+F22*0.17+G22*0.17+H22*0.17</f>
        <v>39.1</v>
      </c>
      <c r="O22">
        <f>I22*0.15</f>
        <v>0</v>
      </c>
      <c r="P22">
        <f>ROUND(N22+O22,0)</f>
        <v>39</v>
      </c>
    </row>
    <row r="23" spans="1:16" x14ac:dyDescent="0.25">
      <c r="A23" s="11" t="s">
        <v>457</v>
      </c>
      <c r="B23" s="11">
        <v>21</v>
      </c>
      <c r="C23" s="12" t="s">
        <v>458</v>
      </c>
      <c r="D23" s="13">
        <v>92</v>
      </c>
      <c r="E23" s="13">
        <v>85</v>
      </c>
      <c r="F23" s="13">
        <v>84</v>
      </c>
      <c r="G23" s="14"/>
      <c r="H23" s="13"/>
      <c r="I23" s="13"/>
      <c r="J23" s="13"/>
      <c r="M23">
        <f>D23+E23+F23+G23+H23</f>
        <v>261</v>
      </c>
      <c r="N23">
        <f>D23*0.17+E23*0.17+F23*0.17+G23*0.17+H23*0.17</f>
        <v>44.370000000000005</v>
      </c>
      <c r="O23">
        <f>I23*0.15</f>
        <v>0</v>
      </c>
      <c r="P23">
        <f>ROUND(N23+O23,0)</f>
        <v>44</v>
      </c>
    </row>
    <row r="24" spans="1:16" x14ac:dyDescent="0.25">
      <c r="A24" s="11" t="s">
        <v>459</v>
      </c>
      <c r="B24" s="11">
        <v>22</v>
      </c>
      <c r="C24" s="12" t="s">
        <v>460</v>
      </c>
      <c r="D24" s="13">
        <v>84</v>
      </c>
      <c r="E24" s="13">
        <v>81</v>
      </c>
      <c r="F24" s="13">
        <v>69</v>
      </c>
      <c r="G24" s="14"/>
      <c r="H24" s="13"/>
      <c r="I24" s="13"/>
      <c r="J24" s="13"/>
      <c r="M24">
        <f>D24+E24+F24+G24+H24</f>
        <v>234</v>
      </c>
      <c r="N24">
        <f>D24*0.17+E24*0.17+F24*0.17+G24*0.17+H24*0.17</f>
        <v>39.78</v>
      </c>
      <c r="O24">
        <f>I24*0.15</f>
        <v>0</v>
      </c>
      <c r="P24">
        <f>ROUND(N24+O24,0)</f>
        <v>40</v>
      </c>
    </row>
    <row r="25" spans="1:16" x14ac:dyDescent="0.25">
      <c r="A25" s="11" t="s">
        <v>461</v>
      </c>
      <c r="B25" s="11">
        <v>23</v>
      </c>
      <c r="C25" s="12" t="s">
        <v>462</v>
      </c>
      <c r="D25" s="13">
        <v>92</v>
      </c>
      <c r="E25" s="13">
        <v>68</v>
      </c>
      <c r="F25" s="13">
        <v>55</v>
      </c>
      <c r="G25" s="14"/>
      <c r="H25" s="13"/>
      <c r="I25" s="13"/>
      <c r="J25" s="13"/>
      <c r="M25">
        <f>D25+E25+F25+G25+H25</f>
        <v>215</v>
      </c>
      <c r="N25">
        <f>D25*0.17+E25*0.17+F25*0.17+G25*0.17+H25*0.17</f>
        <v>36.550000000000004</v>
      </c>
      <c r="O25">
        <f>I25*0.15</f>
        <v>0</v>
      </c>
      <c r="P25">
        <f>ROUND(N25+O25,0)</f>
        <v>37</v>
      </c>
    </row>
    <row r="26" spans="1:16" x14ac:dyDescent="0.25">
      <c r="A26" s="11" t="s">
        <v>463</v>
      </c>
      <c r="B26" s="11">
        <v>24</v>
      </c>
      <c r="C26" s="12" t="s">
        <v>464</v>
      </c>
      <c r="D26" s="13">
        <v>72</v>
      </c>
      <c r="E26" s="13">
        <v>70</v>
      </c>
      <c r="F26" s="13">
        <v>46</v>
      </c>
      <c r="G26" s="14"/>
      <c r="H26" s="13"/>
      <c r="I26" s="13"/>
      <c r="J26" s="13"/>
      <c r="M26">
        <f>D26+E26+F26+G26+H26</f>
        <v>188</v>
      </c>
      <c r="N26">
        <f>D26*0.17+E26*0.17+F26*0.17+G26*0.17+H26*0.17</f>
        <v>31.96</v>
      </c>
      <c r="O26">
        <f>I26*0.15</f>
        <v>0</v>
      </c>
      <c r="P26">
        <f>ROUND(N26+O26,0)</f>
        <v>32</v>
      </c>
    </row>
    <row r="27" spans="1:16" x14ac:dyDescent="0.25">
      <c r="A27" s="11" t="s">
        <v>465</v>
      </c>
      <c r="B27" s="11">
        <v>25</v>
      </c>
      <c r="C27" s="12" t="s">
        <v>466</v>
      </c>
      <c r="D27" s="13">
        <v>98</v>
      </c>
      <c r="E27" s="13">
        <v>85</v>
      </c>
      <c r="F27" s="13">
        <v>88</v>
      </c>
      <c r="G27" s="14"/>
      <c r="H27" s="13"/>
      <c r="I27" s="13"/>
      <c r="J27" s="13"/>
      <c r="M27">
        <f>D27+E27+F27+G27+H27</f>
        <v>271</v>
      </c>
      <c r="N27">
        <f>D27*0.17+E27*0.17+F27*0.17+G27*0.17+H27*0.17</f>
        <v>46.07</v>
      </c>
      <c r="O27">
        <f>I27*0.15</f>
        <v>0</v>
      </c>
      <c r="P27">
        <f>ROUND(N27+O27,0)</f>
        <v>46</v>
      </c>
    </row>
    <row r="28" spans="1:16" x14ac:dyDescent="0.25">
      <c r="A28" s="11" t="s">
        <v>467</v>
      </c>
      <c r="B28" s="11">
        <v>26</v>
      </c>
      <c r="C28" s="12" t="s">
        <v>468</v>
      </c>
      <c r="D28" s="13">
        <v>91</v>
      </c>
      <c r="E28" s="13">
        <v>80</v>
      </c>
      <c r="F28" s="13">
        <v>82</v>
      </c>
      <c r="G28" s="14"/>
      <c r="H28" s="13"/>
      <c r="I28" s="13"/>
      <c r="J28" s="13"/>
      <c r="M28">
        <f>D28+E28+F28+G28+H28</f>
        <v>253</v>
      </c>
      <c r="N28">
        <f>D28*0.17+E28*0.17+F28*0.17+G28*0.17+H28*0.17</f>
        <v>43.010000000000005</v>
      </c>
      <c r="O28">
        <f>I28*0.15</f>
        <v>0</v>
      </c>
      <c r="P28">
        <f>ROUND(N28+O28,0)</f>
        <v>43</v>
      </c>
    </row>
    <row r="29" spans="1:16" x14ac:dyDescent="0.25">
      <c r="A29" s="11" t="s">
        <v>469</v>
      </c>
      <c r="B29" s="11">
        <v>27</v>
      </c>
      <c r="C29" s="12" t="s">
        <v>470</v>
      </c>
      <c r="D29" s="13">
        <v>100</v>
      </c>
      <c r="E29" s="13">
        <v>100</v>
      </c>
      <c r="F29" s="13">
        <v>100</v>
      </c>
      <c r="G29" s="14"/>
      <c r="H29" s="13"/>
      <c r="I29" s="13"/>
      <c r="J29" s="13"/>
      <c r="M29">
        <f>D29+E29+F29+G29+H29</f>
        <v>300</v>
      </c>
      <c r="N29">
        <f>D29*0.17+E29*0.17+F29*0.17+G29*0.17+H29*0.17</f>
        <v>51</v>
      </c>
      <c r="O29">
        <f>I29*0.15</f>
        <v>0</v>
      </c>
      <c r="P29">
        <f>ROUND(N29+O29,0)</f>
        <v>51</v>
      </c>
    </row>
    <row r="30" spans="1:16" x14ac:dyDescent="0.25">
      <c r="A30" s="11" t="s">
        <v>471</v>
      </c>
      <c r="B30" s="11">
        <v>28</v>
      </c>
      <c r="C30" s="12" t="s">
        <v>472</v>
      </c>
      <c r="D30" s="13">
        <v>93</v>
      </c>
      <c r="E30" s="13">
        <v>84</v>
      </c>
      <c r="F30" s="13">
        <v>80</v>
      </c>
      <c r="G30" s="14"/>
      <c r="H30" s="13"/>
      <c r="I30" s="13"/>
      <c r="J30" s="13"/>
      <c r="M30">
        <f>D30+E30+F30+G30+H30</f>
        <v>257</v>
      </c>
      <c r="N30">
        <f>D30*0.17+E30*0.17+F30*0.17+G30*0.17+H30*0.17</f>
        <v>43.690000000000005</v>
      </c>
      <c r="O30">
        <f>I30*0.15</f>
        <v>0</v>
      </c>
      <c r="P30">
        <f>ROUND(N30+O30,0)</f>
        <v>44</v>
      </c>
    </row>
    <row r="31" spans="1:16" x14ac:dyDescent="0.25">
      <c r="A31" s="11" t="s">
        <v>473</v>
      </c>
      <c r="B31" s="11">
        <v>29</v>
      </c>
      <c r="C31" s="12" t="s">
        <v>474</v>
      </c>
      <c r="D31" s="13">
        <v>97</v>
      </c>
      <c r="E31" s="13">
        <v>90</v>
      </c>
      <c r="F31" s="13">
        <v>95</v>
      </c>
      <c r="G31" s="14"/>
      <c r="H31" s="13"/>
      <c r="I31" s="13"/>
      <c r="J31" s="13"/>
      <c r="M31">
        <f>D31+E31+F31+G31+H31</f>
        <v>282</v>
      </c>
      <c r="N31">
        <f>D31*0.17+E31*0.17+F31*0.17+G31*0.17+H31*0.17</f>
        <v>47.940000000000005</v>
      </c>
      <c r="O31">
        <f>I31*0.15</f>
        <v>0</v>
      </c>
      <c r="P31">
        <f>ROUND(N31+O31,0)</f>
        <v>48</v>
      </c>
    </row>
  </sheetData>
  <sheetProtection algorithmName="SHA-512" hashValue="8f8UbAMsubTEmmPYI3SDnLKD3uEZXLEyo7NjLuNjWNz+P9QV8Cfls/qUQyIwlzOY/uwH4qAFBT34VC2fbpE/1A==" saltValue="HRQ3TeKA0Yy92Og7icqsOQ==" spinCount="100000" sheet="1" objects="1" scenarios="1"/>
  <dataValidations count="29">
    <dataValidation type="whole" allowBlank="1" showInputMessage="1" showErrorMessage="1" errorTitle="Valor fuera de rango" error="Ingrese un valor correcto" sqref="G3" xr:uid="{F7CE7C3A-CB83-4B80-9CF3-D5417BEFD433}">
      <formula1>0</formula1>
      <formula2>100</formula2>
    </dataValidation>
    <dataValidation type="whole" allowBlank="1" showInputMessage="1" showErrorMessage="1" errorTitle="Valor fuera de rango" error="Ingrese un valor correcto" sqref="G4" xr:uid="{C3E136CD-D9D9-4164-A3AF-1A088ED8440F}">
      <formula1>0</formula1>
      <formula2>100</formula2>
    </dataValidation>
    <dataValidation type="whole" allowBlank="1" showInputMessage="1" showErrorMessage="1" errorTitle="Valor fuera de rango" error="Ingrese un valor correcto" sqref="G5" xr:uid="{1356F575-EDCB-4801-AA42-651E39DD762F}">
      <formula1>0</formula1>
      <formula2>100</formula2>
    </dataValidation>
    <dataValidation type="whole" allowBlank="1" showInputMessage="1" showErrorMessage="1" errorTitle="Valor fuera de rango" error="Ingrese un valor correcto" sqref="G6" xr:uid="{91E03180-558B-40C7-9D04-E8D23A755FD5}">
      <formula1>0</formula1>
      <formula2>100</formula2>
    </dataValidation>
    <dataValidation type="whole" allowBlank="1" showInputMessage="1" showErrorMessage="1" errorTitle="Valor fuera de rango" error="Ingrese un valor correcto" sqref="G7" xr:uid="{6214FD73-68A7-4409-B2A3-CD026C50DDDE}">
      <formula1>0</formula1>
      <formula2>100</formula2>
    </dataValidation>
    <dataValidation type="whole" allowBlank="1" showInputMessage="1" showErrorMessage="1" errorTitle="Valor fuera de rango" error="Ingrese un valor correcto" sqref="G8" xr:uid="{3AFC2EDB-E66C-42DE-93D4-EF3EF13EB870}">
      <formula1>0</formula1>
      <formula2>100</formula2>
    </dataValidation>
    <dataValidation type="whole" allowBlank="1" showInputMessage="1" showErrorMessage="1" errorTitle="Valor fuera de rango" error="Ingrese un valor correcto" sqref="G9" xr:uid="{48D0CED9-02AF-4AC9-AC54-620BDBD9FBDC}">
      <formula1>0</formula1>
      <formula2>100</formula2>
    </dataValidation>
    <dataValidation type="whole" allowBlank="1" showInputMessage="1" showErrorMessage="1" errorTitle="Valor fuera de rango" error="Ingrese un valor correcto" sqref="G10" xr:uid="{3E373992-03CD-4925-926C-2D64AB81A823}">
      <formula1>0</formula1>
      <formula2>100</formula2>
    </dataValidation>
    <dataValidation type="whole" allowBlank="1" showInputMessage="1" showErrorMessage="1" errorTitle="Valor fuera de rango" error="Ingrese un valor correcto" sqref="G11" xr:uid="{454106DD-23E0-4D8E-9FC4-12A2200B71DA}">
      <formula1>0</formula1>
      <formula2>100</formula2>
    </dataValidation>
    <dataValidation type="whole" allowBlank="1" showInputMessage="1" showErrorMessage="1" errorTitle="Valor fuera de rango" error="Ingrese un valor correcto" sqref="G12" xr:uid="{1E24BF64-2D89-4609-9858-61873E4FB4C5}">
      <formula1>0</formula1>
      <formula2>100</formula2>
    </dataValidation>
    <dataValidation type="whole" allowBlank="1" showInputMessage="1" showErrorMessage="1" errorTitle="Valor fuera de rango" error="Ingrese un valor correcto" sqref="G13" xr:uid="{A0922275-D582-47BA-9F44-666903319503}">
      <formula1>0</formula1>
      <formula2>100</formula2>
    </dataValidation>
    <dataValidation type="whole" allowBlank="1" showInputMessage="1" showErrorMessage="1" errorTitle="Valor fuera de rango" error="Ingrese un valor correcto" sqref="G14" xr:uid="{E64A68C7-931A-4CF1-AB39-605E08CFC634}">
      <formula1>0</formula1>
      <formula2>100</formula2>
    </dataValidation>
    <dataValidation type="whole" allowBlank="1" showInputMessage="1" showErrorMessage="1" errorTitle="Valor fuera de rango" error="Ingrese un valor correcto" sqref="G15" xr:uid="{82A19C5F-EFC2-4AF0-9AF3-ADD42137218E}">
      <formula1>0</formula1>
      <formula2>100</formula2>
    </dataValidation>
    <dataValidation type="whole" allowBlank="1" showInputMessage="1" showErrorMessage="1" errorTitle="Valor fuera de rango" error="Ingrese un valor correcto" sqref="G16" xr:uid="{46DE4AF1-DD20-48DA-8025-C5231EB4E069}">
      <formula1>0</formula1>
      <formula2>100</formula2>
    </dataValidation>
    <dataValidation type="whole" allowBlank="1" showInputMessage="1" showErrorMessage="1" errorTitle="Valor fuera de rango" error="Ingrese un valor correcto" sqref="G17" xr:uid="{924960C0-74A7-492A-AD3F-EAE9125896FE}">
      <formula1>0</formula1>
      <formula2>100</formula2>
    </dataValidation>
    <dataValidation type="whole" allowBlank="1" showInputMessage="1" showErrorMessage="1" errorTitle="Valor fuera de rango" error="Ingrese un valor correcto" sqref="G18" xr:uid="{B5080DD6-F949-4023-B2A0-DDEE18315396}">
      <formula1>0</formula1>
      <formula2>100</formula2>
    </dataValidation>
    <dataValidation type="whole" allowBlank="1" showInputMessage="1" showErrorMessage="1" errorTitle="Valor fuera de rango" error="Ingrese un valor correcto" sqref="G19" xr:uid="{E3C91175-03BD-4062-899F-EA97D5253544}">
      <formula1>0</formula1>
      <formula2>100</formula2>
    </dataValidation>
    <dataValidation type="whole" allowBlank="1" showInputMessage="1" showErrorMessage="1" errorTitle="Valor fuera de rango" error="Ingrese un valor correcto" sqref="G20" xr:uid="{4DEA9CB5-7A9A-4D38-A782-0BAFB1A7B774}">
      <formula1>0</formula1>
      <formula2>100</formula2>
    </dataValidation>
    <dataValidation type="whole" allowBlank="1" showInputMessage="1" showErrorMessage="1" errorTitle="Valor fuera de rango" error="Ingrese un valor correcto" sqref="G21" xr:uid="{89C8E0B2-5354-4047-AC5C-576A5C6269A8}">
      <formula1>0</formula1>
      <formula2>100</formula2>
    </dataValidation>
    <dataValidation type="whole" allowBlank="1" showInputMessage="1" showErrorMessage="1" errorTitle="Valor fuera de rango" error="Ingrese un valor correcto" sqref="G22" xr:uid="{711D32F0-0C4F-4FF4-9DBB-F0E1564B4349}">
      <formula1>0</formula1>
      <formula2>100</formula2>
    </dataValidation>
    <dataValidation type="whole" allowBlank="1" showInputMessage="1" showErrorMessage="1" errorTitle="Valor fuera de rango" error="Ingrese un valor correcto" sqref="G23" xr:uid="{9C868E26-C391-43AD-BE1D-7FCB1D73E255}">
      <formula1>0</formula1>
      <formula2>100</formula2>
    </dataValidation>
    <dataValidation type="whole" allowBlank="1" showInputMessage="1" showErrorMessage="1" errorTitle="Valor fuera de rango" error="Ingrese un valor correcto" sqref="G24" xr:uid="{AC523481-DF84-43BE-B6B3-D0D9E04FB77A}">
      <formula1>0</formula1>
      <formula2>100</formula2>
    </dataValidation>
    <dataValidation type="whole" allowBlank="1" showInputMessage="1" showErrorMessage="1" errorTitle="Valor fuera de rango" error="Ingrese un valor correcto" sqref="G25" xr:uid="{0577E329-2F58-4D55-BB67-7AF7159D68FA}">
      <formula1>0</formula1>
      <formula2>100</formula2>
    </dataValidation>
    <dataValidation type="whole" allowBlank="1" showInputMessage="1" showErrorMessage="1" errorTitle="Valor fuera de rango" error="Ingrese un valor correcto" sqref="G26" xr:uid="{2A171619-B148-4787-8ACA-916C4DEE9E11}">
      <formula1>0</formula1>
      <formula2>100</formula2>
    </dataValidation>
    <dataValidation type="whole" allowBlank="1" showInputMessage="1" showErrorMessage="1" errorTitle="Valor fuera de rango" error="Ingrese un valor correcto" sqref="G27" xr:uid="{292BF31C-7CDB-4AB1-80BB-CE6CFB3C0774}">
      <formula1>0</formula1>
      <formula2>100</formula2>
    </dataValidation>
    <dataValidation type="whole" allowBlank="1" showInputMessage="1" showErrorMessage="1" errorTitle="Valor fuera de rango" error="Ingrese un valor correcto" sqref="G28" xr:uid="{9C29BC41-C997-4F46-BA72-9C4DD705FA19}">
      <formula1>0</formula1>
      <formula2>100</formula2>
    </dataValidation>
    <dataValidation type="whole" allowBlank="1" showInputMessage="1" showErrorMessage="1" errorTitle="Valor fuera de rango" error="Ingrese un valor correcto" sqref="G29" xr:uid="{06D1AF82-5ECA-43B3-B50B-946D8E492DAF}">
      <formula1>0</formula1>
      <formula2>100</formula2>
    </dataValidation>
    <dataValidation type="whole" allowBlank="1" showInputMessage="1" showErrorMessage="1" errorTitle="Valor fuera de rango" error="Ingrese un valor correcto" sqref="G30" xr:uid="{C016043C-7FC0-444D-8DA0-C185DD7EFC1B}">
      <formula1>0</formula1>
      <formula2>100</formula2>
    </dataValidation>
    <dataValidation type="whole" allowBlank="1" showInputMessage="1" showErrorMessage="1" errorTitle="Valor fuera de rango" error="Ingrese un valor correcto" sqref="G31" xr:uid="{CAC1B56A-4048-46AF-824E-9FD337CAA6D9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D615D-1790-45F6-994F-3C1AFACB6FD2}">
  <dimension ref="A1:P32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42578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476</v>
      </c>
      <c r="C1" s="1" t="s">
        <v>477</v>
      </c>
      <c r="D1" s="5" t="s">
        <v>538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416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478</v>
      </c>
      <c r="B3" s="11">
        <v>1</v>
      </c>
      <c r="C3" s="12" t="s">
        <v>479</v>
      </c>
      <c r="D3" s="13">
        <v>53</v>
      </c>
      <c r="E3" s="13">
        <v>50</v>
      </c>
      <c r="F3" s="13">
        <v>60</v>
      </c>
      <c r="G3" s="14"/>
      <c r="H3" s="13"/>
      <c r="I3" s="13"/>
      <c r="J3" s="13"/>
      <c r="M3">
        <f>D3+E3+F3+G3+H3</f>
        <v>163</v>
      </c>
      <c r="N3">
        <f>D3*0.17+E3*0.17+F3*0.17+G3*0.17+H3*0.17</f>
        <v>27.71</v>
      </c>
      <c r="O3">
        <f>I3*0.15</f>
        <v>0</v>
      </c>
      <c r="P3">
        <f>ROUND(N3+O3,0)</f>
        <v>28</v>
      </c>
    </row>
    <row r="4" spans="1:16" x14ac:dyDescent="0.25">
      <c r="A4" s="11" t="s">
        <v>480</v>
      </c>
      <c r="B4" s="11">
        <v>2</v>
      </c>
      <c r="C4" s="12" t="s">
        <v>481</v>
      </c>
      <c r="D4" s="13">
        <v>73</v>
      </c>
      <c r="E4" s="13">
        <v>55</v>
      </c>
      <c r="F4" s="13">
        <v>71</v>
      </c>
      <c r="G4" s="14"/>
      <c r="H4" s="13"/>
      <c r="I4" s="13"/>
      <c r="J4" s="13"/>
      <c r="M4">
        <f>D4+E4+F4+G4+H4</f>
        <v>199</v>
      </c>
      <c r="N4">
        <f>D4*0.17+E4*0.17+F4*0.17+G4*0.17+H4*0.17</f>
        <v>33.83</v>
      </c>
      <c r="O4">
        <f>I4*0.15</f>
        <v>0</v>
      </c>
      <c r="P4">
        <f>ROUND(N4+O4,0)</f>
        <v>34</v>
      </c>
    </row>
    <row r="5" spans="1:16" x14ac:dyDescent="0.25">
      <c r="A5" s="11" t="s">
        <v>482</v>
      </c>
      <c r="B5" s="11">
        <v>3</v>
      </c>
      <c r="C5" s="12" t="s">
        <v>483</v>
      </c>
      <c r="D5" s="13">
        <v>85</v>
      </c>
      <c r="E5" s="13">
        <v>63</v>
      </c>
      <c r="F5" s="13">
        <v>65</v>
      </c>
      <c r="G5" s="14"/>
      <c r="H5" s="13"/>
      <c r="I5" s="13"/>
      <c r="J5" s="13"/>
      <c r="M5">
        <f>D5+E5+F5+G5+H5</f>
        <v>213</v>
      </c>
      <c r="N5">
        <f>D5*0.17+E5*0.17+F5*0.17+G5*0.17+H5*0.17</f>
        <v>36.210000000000008</v>
      </c>
      <c r="O5">
        <f>I5*0.15</f>
        <v>0</v>
      </c>
      <c r="P5">
        <f>ROUND(N5+O5,0)</f>
        <v>36</v>
      </c>
    </row>
    <row r="6" spans="1:16" x14ac:dyDescent="0.25">
      <c r="A6" s="11" t="s">
        <v>484</v>
      </c>
      <c r="B6" s="11">
        <v>4</v>
      </c>
      <c r="C6" s="12" t="s">
        <v>485</v>
      </c>
      <c r="D6" s="13">
        <v>72</v>
      </c>
      <c r="E6" s="13">
        <v>81</v>
      </c>
      <c r="F6" s="13">
        <v>76</v>
      </c>
      <c r="G6" s="14"/>
      <c r="H6" s="13"/>
      <c r="I6" s="13"/>
      <c r="J6" s="13"/>
      <c r="M6">
        <f>D6+E6+F6+G6+H6</f>
        <v>229</v>
      </c>
      <c r="N6">
        <f>D6*0.17+E6*0.17+F6*0.17+G6*0.17+H6*0.17</f>
        <v>38.930000000000007</v>
      </c>
      <c r="O6">
        <f>I6*0.15</f>
        <v>0</v>
      </c>
      <c r="P6">
        <f>ROUND(N6+O6,0)</f>
        <v>39</v>
      </c>
    </row>
    <row r="7" spans="1:16" x14ac:dyDescent="0.25">
      <c r="A7" s="11" t="s">
        <v>486</v>
      </c>
      <c r="B7" s="11">
        <v>5</v>
      </c>
      <c r="C7" s="12" t="s">
        <v>487</v>
      </c>
      <c r="D7" s="13">
        <v>100</v>
      </c>
      <c r="E7" s="13">
        <v>94</v>
      </c>
      <c r="F7" s="13">
        <v>94</v>
      </c>
      <c r="G7" s="14"/>
      <c r="H7" s="13"/>
      <c r="I7" s="13"/>
      <c r="J7" s="13"/>
      <c r="M7">
        <f>D7+E7+F7+G7+H7</f>
        <v>288</v>
      </c>
      <c r="N7">
        <f>D7*0.17+E7*0.17+F7*0.17+G7*0.17+H7*0.17</f>
        <v>48.960000000000008</v>
      </c>
      <c r="O7">
        <f>I7*0.15</f>
        <v>0</v>
      </c>
      <c r="P7">
        <f>ROUND(N7+O7,0)</f>
        <v>49</v>
      </c>
    </row>
    <row r="8" spans="1:16" x14ac:dyDescent="0.25">
      <c r="A8" s="11" t="s">
        <v>488</v>
      </c>
      <c r="B8" s="11">
        <v>6</v>
      </c>
      <c r="C8" s="12" t="s">
        <v>489</v>
      </c>
      <c r="D8" s="13">
        <v>72</v>
      </c>
      <c r="E8" s="13">
        <v>60</v>
      </c>
      <c r="F8" s="13">
        <v>72</v>
      </c>
      <c r="G8" s="14"/>
      <c r="H8" s="13"/>
      <c r="I8" s="13"/>
      <c r="J8" s="13"/>
      <c r="M8">
        <f>D8+E8+F8+G8+H8</f>
        <v>204</v>
      </c>
      <c r="N8">
        <f>D8*0.17+E8*0.17+F8*0.17+G8*0.17+H8*0.17</f>
        <v>34.68</v>
      </c>
      <c r="O8">
        <f>I8*0.15</f>
        <v>0</v>
      </c>
      <c r="P8">
        <f>ROUND(N8+O8,0)</f>
        <v>35</v>
      </c>
    </row>
    <row r="9" spans="1:16" x14ac:dyDescent="0.25">
      <c r="A9" s="11" t="s">
        <v>490</v>
      </c>
      <c r="B9" s="11">
        <v>7</v>
      </c>
      <c r="C9" s="12" t="s">
        <v>491</v>
      </c>
      <c r="D9" s="13">
        <v>76</v>
      </c>
      <c r="E9" s="13">
        <v>66</v>
      </c>
      <c r="F9" s="13">
        <v>72</v>
      </c>
      <c r="G9" s="14"/>
      <c r="H9" s="13"/>
      <c r="I9" s="13"/>
      <c r="J9" s="13"/>
      <c r="M9">
        <f>D9+E9+F9+G9+H9</f>
        <v>214</v>
      </c>
      <c r="N9">
        <f>D9*0.17+E9*0.17+F9*0.17+G9*0.17+H9*0.17</f>
        <v>36.380000000000003</v>
      </c>
      <c r="O9">
        <f>I9*0.15</f>
        <v>0</v>
      </c>
      <c r="P9">
        <f>ROUND(N9+O9,0)</f>
        <v>36</v>
      </c>
    </row>
    <row r="10" spans="1:16" x14ac:dyDescent="0.25">
      <c r="A10" s="11" t="s">
        <v>492</v>
      </c>
      <c r="B10" s="11">
        <v>8</v>
      </c>
      <c r="C10" s="12" t="s">
        <v>493</v>
      </c>
      <c r="D10" s="13">
        <v>73</v>
      </c>
      <c r="E10" s="13">
        <v>65</v>
      </c>
      <c r="F10" s="13">
        <v>74</v>
      </c>
      <c r="G10" s="14"/>
      <c r="H10" s="13"/>
      <c r="I10" s="13"/>
      <c r="J10" s="13"/>
      <c r="M10">
        <f>D10+E10+F10+G10+H10</f>
        <v>212</v>
      </c>
      <c r="N10">
        <f>D10*0.17+E10*0.17+F10*0.17+G10*0.17+H10*0.17</f>
        <v>36.04</v>
      </c>
      <c r="O10">
        <f>I10*0.15</f>
        <v>0</v>
      </c>
      <c r="P10">
        <f>ROUND(N10+O10,0)</f>
        <v>36</v>
      </c>
    </row>
    <row r="11" spans="1:16" x14ac:dyDescent="0.25">
      <c r="A11" s="11" t="s">
        <v>494</v>
      </c>
      <c r="B11" s="11">
        <v>9</v>
      </c>
      <c r="C11" s="12" t="s">
        <v>495</v>
      </c>
      <c r="D11" s="13">
        <v>70</v>
      </c>
      <c r="E11" s="13">
        <v>60</v>
      </c>
      <c r="F11" s="13">
        <v>68</v>
      </c>
      <c r="G11" s="14"/>
      <c r="H11" s="13"/>
      <c r="I11" s="13"/>
      <c r="J11" s="13"/>
      <c r="M11">
        <f>D11+E11+F11+G11+H11</f>
        <v>198</v>
      </c>
      <c r="N11">
        <f>D11*0.17+E11*0.17+F11*0.17+G11*0.17+H11*0.17</f>
        <v>33.660000000000004</v>
      </c>
      <c r="O11">
        <f>I11*0.15</f>
        <v>0</v>
      </c>
      <c r="P11">
        <f>ROUND(N11+O11,0)</f>
        <v>34</v>
      </c>
    </row>
    <row r="12" spans="1:16" x14ac:dyDescent="0.25">
      <c r="A12" s="11" t="s">
        <v>496</v>
      </c>
      <c r="B12" s="11">
        <v>10</v>
      </c>
      <c r="C12" s="12" t="s">
        <v>497</v>
      </c>
      <c r="D12" s="13">
        <v>84</v>
      </c>
      <c r="E12" s="13">
        <v>60</v>
      </c>
      <c r="F12" s="13">
        <v>70</v>
      </c>
      <c r="G12" s="14"/>
      <c r="H12" s="13"/>
      <c r="I12" s="13"/>
      <c r="J12" s="13"/>
      <c r="M12">
        <f>D12+E12+F12+G12+H12</f>
        <v>214</v>
      </c>
      <c r="N12">
        <f>D12*0.17+E12*0.17+F12*0.17+G12*0.17+H12*0.17</f>
        <v>36.380000000000003</v>
      </c>
      <c r="O12">
        <f>I12*0.15</f>
        <v>0</v>
      </c>
      <c r="P12">
        <f>ROUND(N12+O12,0)</f>
        <v>36</v>
      </c>
    </row>
    <row r="13" spans="1:16" x14ac:dyDescent="0.25">
      <c r="A13" s="11" t="s">
        <v>498</v>
      </c>
      <c r="B13" s="11">
        <v>11</v>
      </c>
      <c r="C13" s="12" t="s">
        <v>499</v>
      </c>
      <c r="D13" s="13">
        <v>97</v>
      </c>
      <c r="E13" s="13">
        <v>90</v>
      </c>
      <c r="F13" s="13">
        <v>91</v>
      </c>
      <c r="G13" s="14"/>
      <c r="H13" s="13"/>
      <c r="I13" s="13"/>
      <c r="J13" s="13"/>
      <c r="M13">
        <f>D13+E13+F13+G13+H13</f>
        <v>278</v>
      </c>
      <c r="N13">
        <f>D13*0.17+E13*0.17+F13*0.17+G13*0.17+H13*0.17</f>
        <v>47.260000000000005</v>
      </c>
      <c r="O13">
        <f>I13*0.15</f>
        <v>0</v>
      </c>
      <c r="P13">
        <f>ROUND(N13+O13,0)</f>
        <v>47</v>
      </c>
    </row>
    <row r="14" spans="1:16" x14ac:dyDescent="0.25">
      <c r="A14" s="11" t="s">
        <v>500</v>
      </c>
      <c r="B14" s="11">
        <v>12</v>
      </c>
      <c r="C14" s="12" t="s">
        <v>501</v>
      </c>
      <c r="D14" s="13">
        <v>87</v>
      </c>
      <c r="E14" s="13">
        <v>85</v>
      </c>
      <c r="F14" s="13">
        <v>83</v>
      </c>
      <c r="G14" s="14"/>
      <c r="H14" s="13"/>
      <c r="I14" s="13"/>
      <c r="J14" s="13"/>
      <c r="M14">
        <f>D14+E14+F14+G14+H14</f>
        <v>255</v>
      </c>
      <c r="N14">
        <f>D14*0.17+E14*0.17+F14*0.17+G14*0.17+H14*0.17</f>
        <v>43.35</v>
      </c>
      <c r="O14">
        <f>I14*0.15</f>
        <v>0</v>
      </c>
      <c r="P14">
        <f>ROUND(N14+O14,0)</f>
        <v>43</v>
      </c>
    </row>
    <row r="15" spans="1:16" x14ac:dyDescent="0.25">
      <c r="A15" s="11" t="s">
        <v>502</v>
      </c>
      <c r="B15" s="11">
        <v>13</v>
      </c>
      <c r="C15" s="12" t="s">
        <v>503</v>
      </c>
      <c r="D15" s="13">
        <v>85</v>
      </c>
      <c r="E15" s="13">
        <v>73</v>
      </c>
      <c r="F15" s="13">
        <v>72</v>
      </c>
      <c r="G15" s="14"/>
      <c r="H15" s="13"/>
      <c r="I15" s="13"/>
      <c r="J15" s="13"/>
      <c r="M15">
        <f>D15+E15+F15+G15+H15</f>
        <v>230</v>
      </c>
      <c r="N15">
        <f>D15*0.17+E15*0.17+F15*0.17+G15*0.17+H15*0.17</f>
        <v>39.1</v>
      </c>
      <c r="O15">
        <f>I15*0.15</f>
        <v>0</v>
      </c>
      <c r="P15">
        <f>ROUND(N15+O15,0)</f>
        <v>39</v>
      </c>
    </row>
    <row r="16" spans="1:16" x14ac:dyDescent="0.25">
      <c r="A16" s="11" t="s">
        <v>504</v>
      </c>
      <c r="B16" s="11">
        <v>14</v>
      </c>
      <c r="C16" s="12" t="s">
        <v>505</v>
      </c>
      <c r="D16" s="13">
        <v>93</v>
      </c>
      <c r="E16" s="13">
        <v>87</v>
      </c>
      <c r="F16" s="13">
        <v>80</v>
      </c>
      <c r="G16" s="14"/>
      <c r="H16" s="13"/>
      <c r="I16" s="13"/>
      <c r="J16" s="13"/>
      <c r="M16">
        <f>D16+E16+F16+G16+H16</f>
        <v>260</v>
      </c>
      <c r="N16">
        <f>D16*0.17+E16*0.17+F16*0.17+G16*0.17+H16*0.17</f>
        <v>44.2</v>
      </c>
      <c r="O16">
        <f>I16*0.15</f>
        <v>0</v>
      </c>
      <c r="P16">
        <f>ROUND(N16+O16,0)</f>
        <v>44</v>
      </c>
    </row>
    <row r="17" spans="1:16" x14ac:dyDescent="0.25">
      <c r="A17" s="11" t="s">
        <v>506</v>
      </c>
      <c r="B17" s="11">
        <v>15</v>
      </c>
      <c r="C17" s="12" t="s">
        <v>507</v>
      </c>
      <c r="D17" s="13">
        <v>65</v>
      </c>
      <c r="E17" s="13">
        <v>51</v>
      </c>
      <c r="F17" s="13">
        <v>67</v>
      </c>
      <c r="G17" s="14"/>
      <c r="H17" s="13"/>
      <c r="I17" s="13"/>
      <c r="J17" s="13"/>
      <c r="M17">
        <f>D17+E17+F17+G17+H17</f>
        <v>183</v>
      </c>
      <c r="N17">
        <f>D17*0.17+E17*0.17+F17*0.17+G17*0.17+H17*0.17</f>
        <v>31.11</v>
      </c>
      <c r="O17">
        <f>I17*0.15</f>
        <v>0</v>
      </c>
      <c r="P17">
        <f>ROUND(N17+O17,0)</f>
        <v>31</v>
      </c>
    </row>
    <row r="18" spans="1:16" x14ac:dyDescent="0.25">
      <c r="A18" s="11" t="s">
        <v>508</v>
      </c>
      <c r="B18" s="11">
        <v>16</v>
      </c>
      <c r="C18" s="12" t="s">
        <v>509</v>
      </c>
      <c r="D18" s="13">
        <v>88</v>
      </c>
      <c r="E18" s="13">
        <v>86</v>
      </c>
      <c r="F18" s="13">
        <v>88</v>
      </c>
      <c r="G18" s="14"/>
      <c r="H18" s="13"/>
      <c r="I18" s="13"/>
      <c r="J18" s="13"/>
      <c r="M18">
        <f>D18+E18+F18+G18+H18</f>
        <v>262</v>
      </c>
      <c r="N18">
        <f>D18*0.17+E18*0.17+F18*0.17+G18*0.17+H18*0.17</f>
        <v>44.540000000000006</v>
      </c>
      <c r="O18">
        <f>I18*0.15</f>
        <v>0</v>
      </c>
      <c r="P18">
        <f>ROUND(N18+O18,0)</f>
        <v>45</v>
      </c>
    </row>
    <row r="19" spans="1:16" x14ac:dyDescent="0.25">
      <c r="A19" s="11" t="s">
        <v>510</v>
      </c>
      <c r="B19" s="11">
        <v>17</v>
      </c>
      <c r="C19" s="12" t="s">
        <v>511</v>
      </c>
      <c r="D19" s="13">
        <v>72</v>
      </c>
      <c r="E19" s="13">
        <v>70</v>
      </c>
      <c r="F19" s="13">
        <v>63</v>
      </c>
      <c r="G19" s="14"/>
      <c r="H19" s="13"/>
      <c r="I19" s="13"/>
      <c r="J19" s="13"/>
      <c r="M19">
        <f>D19+E19+F19+G19+H19</f>
        <v>205</v>
      </c>
      <c r="N19">
        <f>D19*0.17+E19*0.17+F19*0.17+G19*0.17+H19*0.17</f>
        <v>34.85</v>
      </c>
      <c r="O19">
        <f>I19*0.15</f>
        <v>0</v>
      </c>
      <c r="P19">
        <f>ROUND(N19+O19,0)</f>
        <v>35</v>
      </c>
    </row>
    <row r="20" spans="1:16" x14ac:dyDescent="0.25">
      <c r="A20" s="11" t="s">
        <v>512</v>
      </c>
      <c r="B20" s="11">
        <v>18</v>
      </c>
      <c r="C20" s="12" t="s">
        <v>513</v>
      </c>
      <c r="D20" s="13">
        <v>70</v>
      </c>
      <c r="E20" s="13">
        <v>67</v>
      </c>
      <c r="F20" s="13">
        <v>66</v>
      </c>
      <c r="G20" s="14"/>
      <c r="H20" s="13"/>
      <c r="I20" s="13"/>
      <c r="J20" s="13"/>
      <c r="M20">
        <f>D20+E20+F20+G20+H20</f>
        <v>203</v>
      </c>
      <c r="N20">
        <f>D20*0.17+E20*0.17+F20*0.17+G20*0.17+H20*0.17</f>
        <v>34.51</v>
      </c>
      <c r="O20">
        <f>I20*0.15</f>
        <v>0</v>
      </c>
      <c r="P20">
        <f>ROUND(N20+O20,0)</f>
        <v>35</v>
      </c>
    </row>
    <row r="21" spans="1:16" x14ac:dyDescent="0.25">
      <c r="A21" s="11" t="s">
        <v>514</v>
      </c>
      <c r="B21" s="11">
        <v>19</v>
      </c>
      <c r="C21" s="12" t="s">
        <v>515</v>
      </c>
      <c r="D21" s="13">
        <v>96</v>
      </c>
      <c r="E21" s="13">
        <v>87</v>
      </c>
      <c r="F21" s="13">
        <v>94</v>
      </c>
      <c r="G21" s="14"/>
      <c r="H21" s="13"/>
      <c r="I21" s="13"/>
      <c r="J21" s="13"/>
      <c r="M21">
        <f>D21+E21+F21+G21+H21</f>
        <v>277</v>
      </c>
      <c r="N21">
        <f>D21*0.17+E21*0.17+F21*0.17+G21*0.17+H21*0.17</f>
        <v>47.09</v>
      </c>
      <c r="O21">
        <f>I21*0.15</f>
        <v>0</v>
      </c>
      <c r="P21">
        <f>ROUND(N21+O21,0)</f>
        <v>47</v>
      </c>
    </row>
    <row r="22" spans="1:16" x14ac:dyDescent="0.25">
      <c r="A22" s="11" t="s">
        <v>516</v>
      </c>
      <c r="B22" s="11">
        <v>20</v>
      </c>
      <c r="C22" s="12" t="s">
        <v>517</v>
      </c>
      <c r="D22" s="13">
        <v>81</v>
      </c>
      <c r="E22" s="13">
        <v>61</v>
      </c>
      <c r="F22" s="13">
        <v>58</v>
      </c>
      <c r="G22" s="14"/>
      <c r="H22" s="13"/>
      <c r="I22" s="13"/>
      <c r="J22" s="13"/>
      <c r="M22">
        <f>D22+E22+F22+G22+H22</f>
        <v>200</v>
      </c>
      <c r="N22">
        <f>D22*0.17+E22*0.17+F22*0.17+G22*0.17+H22*0.17</f>
        <v>34</v>
      </c>
      <c r="O22">
        <f>I22*0.15</f>
        <v>0</v>
      </c>
      <c r="P22">
        <f>ROUND(N22+O22,0)</f>
        <v>34</v>
      </c>
    </row>
    <row r="23" spans="1:16" x14ac:dyDescent="0.25">
      <c r="A23" s="11" t="s">
        <v>518</v>
      </c>
      <c r="B23" s="11">
        <v>21</v>
      </c>
      <c r="C23" s="12" t="s">
        <v>519</v>
      </c>
      <c r="D23" s="13">
        <v>91</v>
      </c>
      <c r="E23" s="13">
        <v>83</v>
      </c>
      <c r="F23" s="13">
        <v>83</v>
      </c>
      <c r="G23" s="14"/>
      <c r="H23" s="13"/>
      <c r="I23" s="13"/>
      <c r="J23" s="13"/>
      <c r="M23">
        <f>D23+E23+F23+G23+H23</f>
        <v>257</v>
      </c>
      <c r="N23">
        <f>D23*0.17+E23*0.17+F23*0.17+G23*0.17+H23*0.17</f>
        <v>43.690000000000005</v>
      </c>
      <c r="O23">
        <f>I23*0.15</f>
        <v>0</v>
      </c>
      <c r="P23">
        <f>ROUND(N23+O23,0)</f>
        <v>44</v>
      </c>
    </row>
    <row r="24" spans="1:16" x14ac:dyDescent="0.25">
      <c r="A24" s="11" t="s">
        <v>520</v>
      </c>
      <c r="B24" s="11">
        <v>22</v>
      </c>
      <c r="C24" s="12" t="s">
        <v>521</v>
      </c>
      <c r="D24" s="13">
        <v>88</v>
      </c>
      <c r="E24" s="13">
        <v>78</v>
      </c>
      <c r="F24" s="13">
        <v>83</v>
      </c>
      <c r="G24" s="14"/>
      <c r="H24" s="13"/>
      <c r="I24" s="13"/>
      <c r="J24" s="13"/>
      <c r="M24">
        <f>D24+E24+F24+G24+H24</f>
        <v>249</v>
      </c>
      <c r="N24">
        <f>D24*0.17+E24*0.17+F24*0.17+G24*0.17+H24*0.17</f>
        <v>42.330000000000005</v>
      </c>
      <c r="O24">
        <f>I24*0.15</f>
        <v>0</v>
      </c>
      <c r="P24">
        <f>ROUND(N24+O24,0)</f>
        <v>42</v>
      </c>
    </row>
    <row r="25" spans="1:16" x14ac:dyDescent="0.25">
      <c r="A25" s="11" t="s">
        <v>522</v>
      </c>
      <c r="B25" s="11">
        <v>23</v>
      </c>
      <c r="C25" s="12" t="s">
        <v>523</v>
      </c>
      <c r="D25" s="13">
        <v>81</v>
      </c>
      <c r="E25" s="13">
        <v>85</v>
      </c>
      <c r="F25" s="13">
        <v>71</v>
      </c>
      <c r="G25" s="14"/>
      <c r="H25" s="13"/>
      <c r="I25" s="13"/>
      <c r="J25" s="13"/>
      <c r="M25">
        <f>D25+E25+F25+G25+H25</f>
        <v>237</v>
      </c>
      <c r="N25">
        <f>D25*0.17+E25*0.17+F25*0.17+G25*0.17+H25*0.17</f>
        <v>40.290000000000006</v>
      </c>
      <c r="O25">
        <f>I25*0.15</f>
        <v>0</v>
      </c>
      <c r="P25">
        <f>ROUND(N25+O25,0)</f>
        <v>40</v>
      </c>
    </row>
    <row r="26" spans="1:16" x14ac:dyDescent="0.25">
      <c r="A26" s="11" t="s">
        <v>524</v>
      </c>
      <c r="B26" s="11">
        <v>24</v>
      </c>
      <c r="C26" s="12" t="s">
        <v>525</v>
      </c>
      <c r="D26" s="13">
        <v>73</v>
      </c>
      <c r="E26" s="13">
        <v>60</v>
      </c>
      <c r="F26" s="13">
        <v>64</v>
      </c>
      <c r="G26" s="14"/>
      <c r="H26" s="13"/>
      <c r="I26" s="13"/>
      <c r="J26" s="13"/>
      <c r="M26">
        <f>D26+E26+F26+G26+H26</f>
        <v>197</v>
      </c>
      <c r="N26">
        <f>D26*0.17+E26*0.17+F26*0.17+G26*0.17+H26*0.17</f>
        <v>33.49</v>
      </c>
      <c r="O26">
        <f>I26*0.15</f>
        <v>0</v>
      </c>
      <c r="P26">
        <f>ROUND(N26+O26,0)</f>
        <v>33</v>
      </c>
    </row>
    <row r="27" spans="1:16" x14ac:dyDescent="0.25">
      <c r="A27" s="11" t="s">
        <v>526</v>
      </c>
      <c r="B27" s="11">
        <v>25</v>
      </c>
      <c r="C27" s="12" t="s">
        <v>527</v>
      </c>
      <c r="D27" s="13">
        <v>82</v>
      </c>
      <c r="E27" s="13">
        <v>81</v>
      </c>
      <c r="F27" s="13"/>
      <c r="G27" s="14"/>
      <c r="H27" s="13"/>
      <c r="I27" s="13"/>
      <c r="J27" s="13"/>
      <c r="M27">
        <f>D27+E27+F27+G27+H27</f>
        <v>163</v>
      </c>
      <c r="N27">
        <f>D27*0.17+E27*0.17+F27*0.17+G27*0.17+H27*0.17</f>
        <v>27.71</v>
      </c>
      <c r="O27">
        <f>I27*0.15</f>
        <v>0</v>
      </c>
      <c r="P27">
        <f>ROUND(N27+O27,0)</f>
        <v>28</v>
      </c>
    </row>
    <row r="28" spans="1:16" x14ac:dyDescent="0.25">
      <c r="A28" s="11" t="s">
        <v>528</v>
      </c>
      <c r="B28" s="11">
        <v>26</v>
      </c>
      <c r="C28" s="12" t="s">
        <v>529</v>
      </c>
      <c r="D28" s="13">
        <v>74</v>
      </c>
      <c r="E28" s="13">
        <v>70</v>
      </c>
      <c r="F28" s="13">
        <v>80</v>
      </c>
      <c r="G28" s="14"/>
      <c r="H28" s="13"/>
      <c r="I28" s="13"/>
      <c r="J28" s="13"/>
      <c r="M28">
        <f>D28+E28+F28+G28+H28</f>
        <v>224</v>
      </c>
      <c r="N28">
        <f>D28*0.17+E28*0.17+F28*0.17+G28*0.17+H28*0.17</f>
        <v>38.08</v>
      </c>
      <c r="O28">
        <f>I28*0.15</f>
        <v>0</v>
      </c>
      <c r="P28">
        <f>ROUND(N28+O28,0)</f>
        <v>38</v>
      </c>
    </row>
    <row r="29" spans="1:16" x14ac:dyDescent="0.25">
      <c r="A29" s="11" t="s">
        <v>530</v>
      </c>
      <c r="B29" s="11">
        <v>27</v>
      </c>
      <c r="C29" s="12" t="s">
        <v>531</v>
      </c>
      <c r="D29" s="13">
        <v>84</v>
      </c>
      <c r="E29" s="13">
        <v>72</v>
      </c>
      <c r="F29" s="13">
        <v>75</v>
      </c>
      <c r="G29" s="14"/>
      <c r="H29" s="13"/>
      <c r="I29" s="13"/>
      <c r="J29" s="13"/>
      <c r="M29">
        <f>D29+E29+F29+G29+H29</f>
        <v>231</v>
      </c>
      <c r="N29">
        <f>D29*0.17+E29*0.17+F29*0.17+G29*0.17+H29*0.17</f>
        <v>39.270000000000003</v>
      </c>
      <c r="O29">
        <f>I29*0.15</f>
        <v>0</v>
      </c>
      <c r="P29">
        <f>ROUND(N29+O29,0)</f>
        <v>39</v>
      </c>
    </row>
    <row r="30" spans="1:16" x14ac:dyDescent="0.25">
      <c r="A30" s="11" t="s">
        <v>532</v>
      </c>
      <c r="B30" s="11">
        <v>28</v>
      </c>
      <c r="C30" s="12" t="s">
        <v>533</v>
      </c>
      <c r="D30" s="13">
        <v>79</v>
      </c>
      <c r="E30" s="13">
        <v>81</v>
      </c>
      <c r="F30" s="13">
        <v>77</v>
      </c>
      <c r="G30" s="14"/>
      <c r="H30" s="13"/>
      <c r="I30" s="13"/>
      <c r="J30" s="13"/>
      <c r="M30">
        <f>D30+E30+F30+G30+H30</f>
        <v>237</v>
      </c>
      <c r="N30">
        <f>D30*0.17+E30*0.17+F30*0.17+G30*0.17+H30*0.17</f>
        <v>40.290000000000006</v>
      </c>
      <c r="O30">
        <f>I30*0.15</f>
        <v>0</v>
      </c>
      <c r="P30">
        <f>ROUND(N30+O30,0)</f>
        <v>40</v>
      </c>
    </row>
    <row r="31" spans="1:16" x14ac:dyDescent="0.25">
      <c r="A31" s="11" t="s">
        <v>534</v>
      </c>
      <c r="B31" s="11">
        <v>29</v>
      </c>
      <c r="C31" s="12" t="s">
        <v>535</v>
      </c>
      <c r="D31" s="13">
        <v>71</v>
      </c>
      <c r="E31" s="13">
        <v>71</v>
      </c>
      <c r="F31" s="13">
        <v>67</v>
      </c>
      <c r="G31" s="14"/>
      <c r="H31" s="13"/>
      <c r="I31" s="13"/>
      <c r="J31" s="13"/>
      <c r="M31">
        <f>D31+E31+F31+G31+H31</f>
        <v>209</v>
      </c>
      <c r="N31">
        <f>D31*0.17+E31*0.17+F31*0.17+G31*0.17+H31*0.17</f>
        <v>35.53</v>
      </c>
      <c r="O31">
        <f>I31*0.15</f>
        <v>0</v>
      </c>
      <c r="P31">
        <f>ROUND(N31+O31,0)</f>
        <v>36</v>
      </c>
    </row>
    <row r="32" spans="1:16" x14ac:dyDescent="0.25">
      <c r="A32" s="11" t="s">
        <v>536</v>
      </c>
      <c r="B32" s="11">
        <v>30</v>
      </c>
      <c r="C32" s="12" t="s">
        <v>537</v>
      </c>
      <c r="D32" s="13">
        <v>75</v>
      </c>
      <c r="E32" s="13">
        <v>73</v>
      </c>
      <c r="F32" s="13">
        <v>72</v>
      </c>
      <c r="G32" s="14"/>
      <c r="H32" s="13"/>
      <c r="I32" s="13"/>
      <c r="J32" s="13"/>
      <c r="M32">
        <f>D32+E32+F32+G32+H32</f>
        <v>220</v>
      </c>
      <c r="N32">
        <f>D32*0.17+E32*0.17+F32*0.17+G32*0.17+H32*0.17</f>
        <v>37.400000000000006</v>
      </c>
      <c r="O32">
        <f>I32*0.15</f>
        <v>0</v>
      </c>
      <c r="P32">
        <f>ROUND(N32+O32,0)</f>
        <v>37</v>
      </c>
    </row>
  </sheetData>
  <sheetProtection algorithmName="SHA-512" hashValue="Wij+PZt9Uj4XVCwWX9CImEVeyCC5B3Xj6XR6+b4D1gGoD1slF9TfDu2fQSBFjWXfzAd3HsDhC+I1SuzlJzxUcg==" saltValue="93QcCo1rWoNxP2U5ZDmJiw==" spinCount="100000" sheet="1" objects="1" scenarios="1"/>
  <dataValidations count="30">
    <dataValidation type="whole" allowBlank="1" showInputMessage="1" showErrorMessage="1" errorTitle="Valor fuera de rango" error="Ingrese un valor correcto" sqref="G3" xr:uid="{76D253F8-5173-4603-965B-792140B11A70}">
      <formula1>0</formula1>
      <formula2>100</formula2>
    </dataValidation>
    <dataValidation type="whole" allowBlank="1" showInputMessage="1" showErrorMessage="1" errorTitle="Valor fuera de rango" error="Ingrese un valor correcto" sqref="G4" xr:uid="{BEE1053D-D6DA-4DC8-AE5F-C46602D0981A}">
      <formula1>0</formula1>
      <formula2>100</formula2>
    </dataValidation>
    <dataValidation type="whole" allowBlank="1" showInputMessage="1" showErrorMessage="1" errorTitle="Valor fuera de rango" error="Ingrese un valor correcto" sqref="G5" xr:uid="{1F01FD62-C2F3-4018-AAE1-2D908A50CB39}">
      <formula1>0</formula1>
      <formula2>100</formula2>
    </dataValidation>
    <dataValidation type="whole" allowBlank="1" showInputMessage="1" showErrorMessage="1" errorTitle="Valor fuera de rango" error="Ingrese un valor correcto" sqref="G6" xr:uid="{B8391CF9-7907-4323-8C81-98FF0DD2BFAC}">
      <formula1>0</formula1>
      <formula2>100</formula2>
    </dataValidation>
    <dataValidation type="whole" allowBlank="1" showInputMessage="1" showErrorMessage="1" errorTitle="Valor fuera de rango" error="Ingrese un valor correcto" sqref="G7" xr:uid="{0CE16A9D-E0DF-46FD-BDEB-DDF6DCA0667D}">
      <formula1>0</formula1>
      <formula2>100</formula2>
    </dataValidation>
    <dataValidation type="whole" allowBlank="1" showInputMessage="1" showErrorMessage="1" errorTitle="Valor fuera de rango" error="Ingrese un valor correcto" sqref="G8" xr:uid="{930E0063-D324-45C1-B021-DBD1A56F279F}">
      <formula1>0</formula1>
      <formula2>100</formula2>
    </dataValidation>
    <dataValidation type="whole" allowBlank="1" showInputMessage="1" showErrorMessage="1" errorTitle="Valor fuera de rango" error="Ingrese un valor correcto" sqref="G9" xr:uid="{D58EED79-F1CB-464B-9DCD-4E3E649AEBA7}">
      <formula1>0</formula1>
      <formula2>100</formula2>
    </dataValidation>
    <dataValidation type="whole" allowBlank="1" showInputMessage="1" showErrorMessage="1" errorTitle="Valor fuera de rango" error="Ingrese un valor correcto" sqref="G10" xr:uid="{855776F4-4964-4498-8655-0A18C52606F5}">
      <formula1>0</formula1>
      <formula2>100</formula2>
    </dataValidation>
    <dataValidation type="whole" allowBlank="1" showInputMessage="1" showErrorMessage="1" errorTitle="Valor fuera de rango" error="Ingrese un valor correcto" sqref="G11" xr:uid="{C8C7FB31-67E1-4201-B704-A5AD6B6828DD}">
      <formula1>0</formula1>
      <formula2>100</formula2>
    </dataValidation>
    <dataValidation type="whole" allowBlank="1" showInputMessage="1" showErrorMessage="1" errorTitle="Valor fuera de rango" error="Ingrese un valor correcto" sqref="G12" xr:uid="{9148A685-8511-4BF4-9407-A09DAB54A4E7}">
      <formula1>0</formula1>
      <formula2>100</formula2>
    </dataValidation>
    <dataValidation type="whole" allowBlank="1" showInputMessage="1" showErrorMessage="1" errorTitle="Valor fuera de rango" error="Ingrese un valor correcto" sqref="G13" xr:uid="{8FE05194-E233-4160-AB01-6EAE864A23FF}">
      <formula1>0</formula1>
      <formula2>100</formula2>
    </dataValidation>
    <dataValidation type="whole" allowBlank="1" showInputMessage="1" showErrorMessage="1" errorTitle="Valor fuera de rango" error="Ingrese un valor correcto" sqref="G14" xr:uid="{4F8C5C56-90F5-4C5A-9B71-3EAD6041E1AA}">
      <formula1>0</formula1>
      <formula2>100</formula2>
    </dataValidation>
    <dataValidation type="whole" allowBlank="1" showInputMessage="1" showErrorMessage="1" errorTitle="Valor fuera de rango" error="Ingrese un valor correcto" sqref="G15" xr:uid="{6CF3A99F-7DE9-4F24-B453-1DF068ACEA1A}">
      <formula1>0</formula1>
      <formula2>100</formula2>
    </dataValidation>
    <dataValidation type="whole" allowBlank="1" showInputMessage="1" showErrorMessage="1" errorTitle="Valor fuera de rango" error="Ingrese un valor correcto" sqref="G16" xr:uid="{396C0117-574E-4D0C-BA9B-7A51A45D031F}">
      <formula1>0</formula1>
      <formula2>100</formula2>
    </dataValidation>
    <dataValidation type="whole" allowBlank="1" showInputMessage="1" showErrorMessage="1" errorTitle="Valor fuera de rango" error="Ingrese un valor correcto" sqref="G17" xr:uid="{23760715-6C5F-4C95-9AE2-1F8A6FFD9526}">
      <formula1>0</formula1>
      <formula2>100</formula2>
    </dataValidation>
    <dataValidation type="whole" allowBlank="1" showInputMessage="1" showErrorMessage="1" errorTitle="Valor fuera de rango" error="Ingrese un valor correcto" sqref="G18" xr:uid="{B62722F6-0995-49FD-AB0F-D44AC4CC1752}">
      <formula1>0</formula1>
      <formula2>100</formula2>
    </dataValidation>
    <dataValidation type="whole" allowBlank="1" showInputMessage="1" showErrorMessage="1" errorTitle="Valor fuera de rango" error="Ingrese un valor correcto" sqref="G19" xr:uid="{7425BCD0-6D57-4792-9AE2-71D9B2CAF013}">
      <formula1>0</formula1>
      <formula2>100</formula2>
    </dataValidation>
    <dataValidation type="whole" allowBlank="1" showInputMessage="1" showErrorMessage="1" errorTitle="Valor fuera de rango" error="Ingrese un valor correcto" sqref="G20" xr:uid="{E3F28B99-31D2-4057-86C4-A1FC08B94C9B}">
      <formula1>0</formula1>
      <formula2>100</formula2>
    </dataValidation>
    <dataValidation type="whole" allowBlank="1" showInputMessage="1" showErrorMessage="1" errorTitle="Valor fuera de rango" error="Ingrese un valor correcto" sqref="G21" xr:uid="{9E86758E-4B28-4301-AEB3-9DF6B4B59717}">
      <formula1>0</formula1>
      <formula2>100</formula2>
    </dataValidation>
    <dataValidation type="whole" allowBlank="1" showInputMessage="1" showErrorMessage="1" errorTitle="Valor fuera de rango" error="Ingrese un valor correcto" sqref="G22" xr:uid="{944A4BE9-ECF1-4B84-8C99-CBE8B088C3AF}">
      <formula1>0</formula1>
      <formula2>100</formula2>
    </dataValidation>
    <dataValidation type="whole" allowBlank="1" showInputMessage="1" showErrorMessage="1" errorTitle="Valor fuera de rango" error="Ingrese un valor correcto" sqref="G23" xr:uid="{288B2EE4-2536-494F-A445-DF56BF01A9C6}">
      <formula1>0</formula1>
      <formula2>100</formula2>
    </dataValidation>
    <dataValidation type="whole" allowBlank="1" showInputMessage="1" showErrorMessage="1" errorTitle="Valor fuera de rango" error="Ingrese un valor correcto" sqref="G24" xr:uid="{C1DB78D6-D85D-4846-AF91-4790B2407B9F}">
      <formula1>0</formula1>
      <formula2>100</formula2>
    </dataValidation>
    <dataValidation type="whole" allowBlank="1" showInputMessage="1" showErrorMessage="1" errorTitle="Valor fuera de rango" error="Ingrese un valor correcto" sqref="G25" xr:uid="{4C1BD6DC-3D1E-49D4-A05D-E63FEB9E2488}">
      <formula1>0</formula1>
      <formula2>100</formula2>
    </dataValidation>
    <dataValidation type="whole" allowBlank="1" showInputMessage="1" showErrorMessage="1" errorTitle="Valor fuera de rango" error="Ingrese un valor correcto" sqref="G26" xr:uid="{21154A9C-3544-4B85-AEBA-F8E24BFB5D59}">
      <formula1>0</formula1>
      <formula2>100</formula2>
    </dataValidation>
    <dataValidation type="whole" allowBlank="1" showInputMessage="1" showErrorMessage="1" errorTitle="Valor fuera de rango" error="Ingrese un valor correcto" sqref="G27" xr:uid="{EBB48638-5924-48A4-98BC-4D57DEDEC2AD}">
      <formula1>0</formula1>
      <formula2>100</formula2>
    </dataValidation>
    <dataValidation type="whole" allowBlank="1" showInputMessage="1" showErrorMessage="1" errorTitle="Valor fuera de rango" error="Ingrese un valor correcto" sqref="G28" xr:uid="{638B74EC-5E5E-4581-97BB-03201A051AC9}">
      <formula1>0</formula1>
      <formula2>100</formula2>
    </dataValidation>
    <dataValidation type="whole" allowBlank="1" showInputMessage="1" showErrorMessage="1" errorTitle="Valor fuera de rango" error="Ingrese un valor correcto" sqref="G29" xr:uid="{3D75470D-F2A6-4E34-AD6D-E700594F4796}">
      <formula1>0</formula1>
      <formula2>100</formula2>
    </dataValidation>
    <dataValidation type="whole" allowBlank="1" showInputMessage="1" showErrorMessage="1" errorTitle="Valor fuera de rango" error="Ingrese un valor correcto" sqref="G30" xr:uid="{82E7AAEB-5064-474D-8DA6-6C340D8A4856}">
      <formula1>0</formula1>
      <formula2>100</formula2>
    </dataValidation>
    <dataValidation type="whole" allowBlank="1" showInputMessage="1" showErrorMessage="1" errorTitle="Valor fuera de rango" error="Ingrese un valor correcto" sqref="G31" xr:uid="{5033D929-3156-469D-8444-615CF323B874}">
      <formula1>0</formula1>
      <formula2>100</formula2>
    </dataValidation>
    <dataValidation type="whole" allowBlank="1" showInputMessage="1" showErrorMessage="1" errorTitle="Valor fuera de rango" error="Ingrese un valor correcto" sqref="G32" xr:uid="{3E04177D-E950-4DFC-8A06-D764DE3268AA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CONTA033A</vt:lpstr>
      <vt:lpstr>CONTA033B</vt:lpstr>
      <vt:lpstr>ESTAD045A</vt:lpstr>
      <vt:lpstr>ESTAD045B</vt:lpstr>
      <vt:lpstr>MATEM031A</vt:lpstr>
      <vt:lpstr>MATEM031B</vt:lpstr>
      <vt:lpstr>MATEM032A</vt:lpstr>
      <vt:lpstr>MATEM032B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2026-07-29T15:21:05Z</dcterms:created>
  <dcterms:modified xsi:type="dcterms:W3CDTF">2026-07-29T15:21:52Z</dcterms:modified>
</cp:coreProperties>
</file>